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20" tabRatio="732"/>
  </bookViews>
  <sheets>
    <sheet name="Инструкция" sheetId="6" r:id="rId1"/>
    <sheet name="Личные здания" sheetId="1" r:id="rId2"/>
    <sheet name="Служебные здания" sheetId="4" r:id="rId3"/>
    <sheet name="Исходная таблица зданий" sheetId="3" r:id="rId4"/>
    <sheet name="Практика" sheetId="5" r:id="rId5"/>
    <sheet name="Стоимость жилья" sheetId="2" r:id="rId6"/>
  </sheets>
  <definedNames>
    <definedName name="_Hlk42247291" localSheetId="3">'Исходная таблица зданий'!$A$35</definedName>
    <definedName name="_Hlk51312160" localSheetId="1">'Личные здания'!$B$5</definedName>
    <definedName name="_Hlk51312160" localSheetId="2">'Служебные здания'!$B$3</definedName>
    <definedName name="_Hlk51316939" localSheetId="3">'Исходная таблица зданий'!$B$13</definedName>
    <definedName name="_xlnm._FilterDatabase" localSheetId="3" hidden="1">'Исходная таблица зданий'!$A$4:$G$30</definedName>
    <definedName name="_xlnm._FilterDatabase" localSheetId="1" hidden="1">'Личные здания'!$A$3:$N$14</definedName>
    <definedName name="_xlnm._FilterDatabase" localSheetId="2" hidden="1">'Служебные здания'!$A$1:$H$12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K4" i="1"/>
  <c r="L4" i="1"/>
  <c r="B20" i="6" l="1"/>
  <c r="D20" i="6" s="1"/>
  <c r="B14" i="6"/>
  <c r="D14" i="6" s="1"/>
  <c r="K6" i="1" l="1"/>
  <c r="K7" i="1"/>
  <c r="K8" i="1"/>
  <c r="K9" i="1"/>
  <c r="K10" i="1"/>
  <c r="K11" i="1"/>
  <c r="K12" i="1"/>
  <c r="K13" i="1"/>
  <c r="K14" i="1"/>
  <c r="K5" i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J6" i="1"/>
  <c r="L6" i="1" s="1"/>
  <c r="H6" i="1"/>
  <c r="H5" i="1"/>
  <c r="J5" i="1" s="1"/>
  <c r="H4" i="1"/>
  <c r="J4" i="1" s="1"/>
  <c r="L5" i="1" l="1"/>
  <c r="L2" i="1" s="1"/>
  <c r="L9" i="1"/>
  <c r="L14" i="1"/>
  <c r="L7" i="1"/>
  <c r="L12" i="1"/>
  <c r="L10" i="1"/>
  <c r="L13" i="1"/>
  <c r="L8" i="1"/>
  <c r="L11" i="1"/>
</calcChain>
</file>

<file path=xl/sharedStrings.xml><?xml version="1.0" encoding="utf-8"?>
<sst xmlns="http://schemas.openxmlformats.org/spreadsheetml/2006/main" count="303" uniqueCount="172">
  <si>
    <t>Ивдиво-цельность</t>
  </si>
  <si>
    <t>Право владения</t>
  </si>
  <si>
    <t>Метагалактика</t>
  </si>
  <si>
    <t>Куб Синтеза</t>
  </si>
  <si>
    <t>Этажность, размер</t>
  </si>
  <si>
    <t>Энергообмен</t>
  </si>
  <si>
    <t>17-этажное здания 64х64х64</t>
  </si>
  <si>
    <t>с энергопотенциальным обменом</t>
  </si>
  <si>
    <t>67 108 864
формируется и стяжается в процессе первого дня
 Первого Синтеза ИВО</t>
  </si>
  <si>
    <t xml:space="preserve">65 536 
ВЦ
</t>
  </si>
  <si>
    <t xml:space="preserve">Человека Изначально вышестоящей Метагалактики Ипостаси/ Учителя/Владыки/Аватара Синтеза должностной компетенцией ИВДИВО </t>
  </si>
  <si>
    <t xml:space="preserve">268 435 456
формируется и стяжается в процессе первого дня
 17-го Синтеза ИВО
</t>
  </si>
  <si>
    <t>262 144 
ИВЦ</t>
  </si>
  <si>
    <t>Человека Высокой цельной Метагалактики Ипостаси/ Учителя/Владыки/Аватара Синтеза официальной должностной компетенцией ИВДИВО</t>
  </si>
  <si>
    <t xml:space="preserve">1 073 741 824
формируется и стяжается в процессе первого дня
 33-го Синтеза ИВО
</t>
  </si>
  <si>
    <t xml:space="preserve">12 288 
ВЦР
</t>
  </si>
  <si>
    <t>Человека Метагалактики Фа Ипостаси/Учителя/Владыки/ Аватара Синтеза должностной компетенцией ИВДИВО</t>
  </si>
  <si>
    <t xml:space="preserve">67 108 864
формируется и стяжается в процессе первого дня
 Первого Синтеза ИВО
</t>
  </si>
  <si>
    <t xml:space="preserve">196 608 
ИВЦ
</t>
  </si>
  <si>
    <t>Человека Высокой цельной Метагалактики Ипостаси/ Учителя/Владыки/Аватара Синтеза должностной компетенцией ИВДИВО</t>
  </si>
  <si>
    <r>
      <rPr>
        <b/>
        <sz val="9"/>
        <color theme="1"/>
        <rFont val="Calibri"/>
        <family val="2"/>
        <charset val="204"/>
        <scheme val="minor"/>
      </rPr>
      <t xml:space="preserve">Синтезного Мира </t>
    </r>
    <r>
      <rPr>
        <sz val="9"/>
        <color theme="1"/>
        <rFont val="Calibri"/>
        <family val="2"/>
        <charset val="204"/>
        <scheme val="minor"/>
      </rPr>
      <t>Метагалактики Фа, вхождением в Компетентного Служащего ИВДИВО</t>
    </r>
  </si>
  <si>
    <r>
      <rPr>
        <b/>
        <sz val="9"/>
        <color theme="1"/>
        <rFont val="Calibri"/>
        <family val="2"/>
        <charset val="204"/>
        <scheme val="minor"/>
      </rPr>
      <t>Синтезного Мира</t>
    </r>
    <r>
      <rPr>
        <sz val="9"/>
        <color theme="1"/>
        <rFont val="Calibri"/>
        <family val="2"/>
        <charset val="204"/>
        <scheme val="minor"/>
      </rPr>
      <t xml:space="preserve"> Изначально Вышестоящей Метагалактики ИВО, вхождением в Компетентного Служащего ИВДИВО </t>
    </r>
  </si>
  <si>
    <r>
      <rPr>
        <b/>
        <sz val="9"/>
        <color theme="1"/>
        <rFont val="Calibri"/>
        <family val="2"/>
        <charset val="204"/>
        <scheme val="minor"/>
      </rPr>
      <t>Синтезного Мира</t>
    </r>
    <r>
      <rPr>
        <sz val="9"/>
        <color theme="1"/>
        <rFont val="Calibri"/>
        <family val="2"/>
        <charset val="204"/>
        <scheme val="minor"/>
      </rPr>
      <t xml:space="preserve"> Высокой Цельной Метагалактики ИВО, вхождением в Компетентного Служащего ИВДИВО </t>
    </r>
  </si>
  <si>
    <r>
      <rPr>
        <b/>
        <sz val="9"/>
        <color theme="1"/>
        <rFont val="Calibri"/>
        <family val="2"/>
        <charset val="204"/>
        <scheme val="minor"/>
      </rPr>
      <t xml:space="preserve">Метагалактического Мира </t>
    </r>
    <r>
      <rPr>
        <sz val="9"/>
        <color theme="1"/>
        <rFont val="Calibri"/>
        <family val="2"/>
        <charset val="204"/>
        <scheme val="minor"/>
      </rPr>
      <t>Метагалактики Фа, вхождением в Компетентного Служащего ИВДИВО</t>
    </r>
  </si>
  <si>
    <t>Номер стяжанного здания</t>
  </si>
  <si>
    <r>
      <rPr>
        <b/>
        <sz val="9"/>
        <color theme="1"/>
        <rFont val="Calibri"/>
        <family val="2"/>
        <charset val="204"/>
        <scheme val="minor"/>
      </rPr>
      <t>Метагалактического Мира</t>
    </r>
    <r>
      <rPr>
        <sz val="9"/>
        <color theme="1"/>
        <rFont val="Calibri"/>
        <family val="2"/>
        <charset val="204"/>
        <scheme val="minor"/>
      </rPr>
      <t xml:space="preserve"> Высокой Цельной Метагалактики ИВО, вхождением в Компетентного Служащего ИВДИВО </t>
    </r>
  </si>
  <si>
    <t>16 384
  ВЦР</t>
  </si>
  <si>
    <t xml:space="preserve">49 152 
ВЦ
</t>
  </si>
  <si>
    <r>
      <t>Человека Изначально вышестоящей Метагалактики</t>
    </r>
    <r>
      <rPr>
        <sz val="9"/>
        <color rgb="FF0070C0"/>
        <rFont val="Calibri"/>
        <family val="2"/>
        <charset val="204"/>
      </rPr>
      <t xml:space="preserve"> </t>
    </r>
    <r>
      <rPr>
        <sz val="9"/>
        <color theme="1"/>
        <rFont val="Calibri"/>
        <family val="2"/>
        <charset val="204"/>
      </rPr>
      <t>Ипостаси/Учителя/Владыки/ Аватара Синтеза должностной компетенцией ИВДИВО</t>
    </r>
  </si>
  <si>
    <r>
      <rPr>
        <b/>
        <sz val="9"/>
        <color theme="1"/>
        <rFont val="Calibri"/>
        <family val="2"/>
        <charset val="204"/>
        <scheme val="minor"/>
      </rPr>
      <t xml:space="preserve">Метагалактического Мира </t>
    </r>
    <r>
      <rPr>
        <sz val="9"/>
        <color theme="1"/>
        <rFont val="Calibri"/>
        <family val="2"/>
        <charset val="204"/>
        <scheme val="minor"/>
      </rPr>
      <t xml:space="preserve">Изначально Вышестоящей Метагалактики, вхождением в Компетентного Служащего ИВДИВО </t>
    </r>
  </si>
  <si>
    <t xml:space="preserve">8 192 
ВЦР
</t>
  </si>
  <si>
    <r>
      <rPr>
        <b/>
        <sz val="9"/>
        <color theme="1"/>
        <rFont val="Calibri"/>
        <family val="2"/>
        <charset val="204"/>
        <scheme val="minor"/>
      </rPr>
      <t>Тонкого Мира</t>
    </r>
    <r>
      <rPr>
        <sz val="9"/>
        <color theme="1"/>
        <rFont val="Calibri"/>
        <family val="2"/>
        <charset val="204"/>
        <scheme val="minor"/>
      </rPr>
      <t xml:space="preserve"> Метагалактики Фа, вхождением в Компетентного Служащего ИВДИВО</t>
    </r>
  </si>
  <si>
    <t xml:space="preserve">32 768 
ВЦ
</t>
  </si>
  <si>
    <t>Человека Изначально вышестоящей Метагалактики Ипостаси/Учителя/Владыки/ Аватара Синтеза должностной компетенцией ИВДИВО</t>
  </si>
  <si>
    <r>
      <rPr>
        <b/>
        <sz val="9"/>
        <color theme="1"/>
        <rFont val="Calibri"/>
        <family val="2"/>
        <charset val="204"/>
        <scheme val="minor"/>
      </rPr>
      <t>Тонкого Мира</t>
    </r>
    <r>
      <rPr>
        <sz val="9"/>
        <color theme="1"/>
        <rFont val="Calibri"/>
        <family val="2"/>
        <charset val="204"/>
        <scheme val="minor"/>
      </rPr>
      <t xml:space="preserve"> Изначально Вышестоящей Метагалактики ИВО, вхождением в Компетентного Служащего ИВДИВО </t>
    </r>
  </si>
  <si>
    <t xml:space="preserve">131 072 
ИВЦ
</t>
  </si>
  <si>
    <r>
      <rPr>
        <b/>
        <sz val="9"/>
        <color theme="1"/>
        <rFont val="Calibri"/>
        <family val="2"/>
        <charset val="204"/>
        <scheme val="minor"/>
      </rPr>
      <t>Тонкого Мира</t>
    </r>
    <r>
      <rPr>
        <sz val="9"/>
        <color theme="1"/>
        <rFont val="Calibri"/>
        <family val="2"/>
        <charset val="204"/>
        <scheme val="minor"/>
      </rPr>
      <t xml:space="preserve"> Высокой Цельной Метагалактики ИВО, вхождением в Компетентного Служащего ИВДИВО </t>
    </r>
  </si>
  <si>
    <t>Первая  
Иерархическая-цельность
262 145</t>
  </si>
  <si>
    <t>Дата стяжания</t>
  </si>
  <si>
    <t xml:space="preserve">268 435 456
формируется и стяжается в процессе первого дня
 Первого Синтеза ИВО
</t>
  </si>
  <si>
    <r>
      <rPr>
        <b/>
        <sz val="9"/>
        <color theme="1"/>
        <rFont val="Calibri"/>
        <family val="2"/>
        <charset val="204"/>
        <scheme val="minor"/>
      </rPr>
      <t xml:space="preserve">В Экополисе синтеза физического мира Изначально Вышестоящей Метагалактики ИВО </t>
    </r>
    <r>
      <rPr>
        <sz val="9"/>
        <color theme="1"/>
        <rFont val="Calibri"/>
        <family val="2"/>
        <charset val="204"/>
        <scheme val="minor"/>
      </rPr>
      <t xml:space="preserve">стяжанием Абсолюта Фа и Человека Метагалактики Фа </t>
    </r>
  </si>
  <si>
    <t>Итого</t>
  </si>
  <si>
    <t xml:space="preserve">Первая 
ИВЦ
</t>
  </si>
  <si>
    <r>
      <rPr>
        <b/>
        <sz val="11"/>
        <color theme="1"/>
        <rFont val="Calibri"/>
        <family val="2"/>
        <charset val="204"/>
        <scheme val="minor"/>
      </rPr>
      <t xml:space="preserve">В Экополисе ИВО синтеза физического мира Высокой Цельной Метагалактики ИВО </t>
    </r>
    <r>
      <rPr>
        <sz val="11"/>
        <color theme="1"/>
        <rFont val="Calibri"/>
        <family val="2"/>
        <charset val="204"/>
        <scheme val="minor"/>
      </rPr>
      <t xml:space="preserve">стяжанием Абсолюта ИВО и Человека ИВО 
</t>
    </r>
  </si>
  <si>
    <t xml:space="preserve">1 073 741 824
формируется и стяжается в процессе первого дня
 17-го Синтеза ИВО
</t>
  </si>
  <si>
    <t>Количество этажей</t>
  </si>
  <si>
    <t xml:space="preserve">https://newstracker.ru/news/economy/24-12-2020/samaya-vysokaya-rynochnaya-stoimost-zhilya-na-stavropolie-okazalas-v-kislovodske </t>
  </si>
  <si>
    <r>
      <t xml:space="preserve">Минстрой </t>
    </r>
    <r>
      <rPr>
        <b/>
        <sz val="10"/>
        <color rgb="FFFF0000"/>
        <rFont val="Times New Roman"/>
        <family val="1"/>
        <charset val="204"/>
      </rPr>
      <t>Ставрополья</t>
    </r>
    <r>
      <rPr>
        <b/>
        <sz val="10"/>
        <color rgb="FF000000"/>
        <rFont val="Times New Roman"/>
        <family val="1"/>
        <charset val="204"/>
      </rPr>
      <t xml:space="preserve"> установил средние рыночные цены на жилье, следует из приказа ведомства.</t>
    </r>
  </si>
  <si>
    <t xml:space="preserve">Стоимость 1 кв. метра в регионе </t>
  </si>
  <si>
    <t>внесите стоимость 1 кв. метра жилья в желтое поле, расчет в таблице автоматический</t>
  </si>
  <si>
    <t>Частные служебные здания ИВДИВО ИВО для Компетентных Служащих ИВДИВО</t>
  </si>
  <si>
    <t>Ипостасей Синтеза, Учителей Синтеза, Владык Синтеза и Аватара Синтеза</t>
  </si>
  <si>
    <t xml:space="preserve">Учителя/Владыки/Аватара Синтеза официальной должностной компетенцией ИВДИВО </t>
  </si>
  <si>
    <t xml:space="preserve">в Экополисе ИВО Ре-ИВДИВО </t>
  </si>
  <si>
    <t>Учителя/Владыки/Аватара Синтеза должностной компетенции ИВДИВО Учителя Синтеза ИВО</t>
  </si>
  <si>
    <t xml:space="preserve">Синтезного Мира Октавной Метагалактики ИВО, вхождением в Компетентного Служащего ИВДИВО </t>
  </si>
  <si>
    <t xml:space="preserve">17 179 869 184 </t>
  </si>
  <si>
    <t xml:space="preserve">Учителя/Владыки/Аватара Синтеза официальной должностной компетенции ИВДИВО </t>
  </si>
  <si>
    <t>в Экополисе Кут Хуми Фаинь Октавной Метагалактики ИВО</t>
  </si>
  <si>
    <t>без энергопотенциального обмена</t>
  </si>
  <si>
    <t>Метагалактического Мира Октавной Метагалактики ИВО, вхождением в Компетентного Служащего ИВДИВО</t>
  </si>
  <si>
    <t>17 179 869 184</t>
  </si>
  <si>
    <t>Октавной Метагалактики ИВО Тонкого Мира Октавной Метагалактики ИВО, вхождением в Компетентного Служащего ИВДИВО</t>
  </si>
  <si>
    <t>Синтезного Мира Истинной Метагалактики ИВО, вхождением в Компетентного Служащего ИВДИВО</t>
  </si>
  <si>
    <t>Ипостаси/ Учителя/Владыки/Аватара Синтеза официальной должностной компетенцией ИВДИВО</t>
  </si>
  <si>
    <t>в Экополисе Кут Хуми Фаинь Истинной Метагалактики ИВО</t>
  </si>
  <si>
    <t xml:space="preserve">Метагалактического Мира Истинной Метагалактики ИВО, вхождением в Компетентного Служащего ИВДИВО </t>
  </si>
  <si>
    <t xml:space="preserve">Тонкого Мира Истинной Метагалактики ИВО, вхождением в Компетентного Служащего ИВДИВО </t>
  </si>
  <si>
    <t xml:space="preserve">Синтезного Мира Высокой Цельной Метагалактики ИВО, вхождением в Компетентного Служащего ИВДИВО </t>
  </si>
  <si>
    <t>Ипостаси/Учителя/ Владыки/Аватара Синтеза официальной должностной компетенцией ИВДИВО</t>
  </si>
  <si>
    <t xml:space="preserve">в Экополисе Кут Хуми Фаинь Высокой Цельной Метагалактики ИВО </t>
  </si>
  <si>
    <t xml:space="preserve">Метагалактического Мира Высокой Цельной Метагалактики ИВО, вхождением в Компетентного Служащего ИВДИВО </t>
  </si>
  <si>
    <t xml:space="preserve">Тонкого Мира Высокой Цельной Метагалактики ИВО, вхождением в Компетентного Служащего ИВДИВО </t>
  </si>
  <si>
    <t xml:space="preserve">Синтезного Мира Изначально Вышестоящей Метагалактики ИВО, вхождением в Компетентного Служащего ИВДИВО </t>
  </si>
  <si>
    <t>Ипостаси/Учителя/Владыки/ Аватара Синтеза официальной должностной компетенцией ИВДИВО</t>
  </si>
  <si>
    <t xml:space="preserve">в Экополисе Кут Хуми Фаинь Изначально Вышестоящей Метагалактики ИВО </t>
  </si>
  <si>
    <t xml:space="preserve">Метагалактического Мира Изначально Вышестоящей Метагалактики, вхождением в Компетентного Служащего ИВДИВО </t>
  </si>
  <si>
    <t xml:space="preserve">Тонкого Мира Изначально Вышестоящей Метагалактики ИВО, вхождением в Компетентного Служащего ИВДИВО </t>
  </si>
  <si>
    <t>Синтезного Мира Метагалактики Фа, вхождением в Компетентного Служащего ИВДИВО</t>
  </si>
  <si>
    <t xml:space="preserve">в Экополисе Кут Хуми Фаинь Метагалактики Фа ИВО </t>
  </si>
  <si>
    <t>Метагалактического Мира Метагалактики Фа, вхождением в Компетентного Служащего ИВДИВО</t>
  </si>
  <si>
    <t>Тонкого Мира Метагалактики Фа, вхождением в Компетентного Служащего ИВДИВО</t>
  </si>
  <si>
    <t xml:space="preserve">17-этажное здания 64х64х64 </t>
  </si>
  <si>
    <t>№</t>
  </si>
  <si>
    <t>Сдано КХ 02.12.2020 г</t>
  </si>
  <si>
    <t>4 194 304
ивдиво-цельность</t>
  </si>
  <si>
    <t xml:space="preserve">в Экополисе Кут Хуми Фаинь ИВДИВО Октавы Бытия ИВО </t>
  </si>
  <si>
    <t xml:space="preserve"> Учителя/Владыки/Аватара Синтеза должностной компетенции ИВДИВО Учителя Синтеза ИВО </t>
  </si>
  <si>
    <t>Человека Истинной Метагалактики, Ипостаси/Учителя/Владыки/Аватара Синтеза должностной компетенции ИВДИВО</t>
  </si>
  <si>
    <t>Человека Истинной Метагалактики, Ипостаси/Учителя/ Владыки/Аватара Синтеза должностной компетенции ИВДИВО</t>
  </si>
  <si>
    <t>Человека Высокой цельной Метагалактики, Ипостаси/Учителя/ Владыки/Аватара Синтеза должностной компетенцией ИВДИВО</t>
  </si>
  <si>
    <t xml:space="preserve">в Экополисе ИВО синтеза физического мира Истинной Метагалактики ИВО стяжанием Абсолютом ИВО Человека Высокой Цельной Метагалактики ИВО </t>
  </si>
  <si>
    <t>10*</t>
  </si>
  <si>
    <t xml:space="preserve">в Экополисе ИВО синтеза физического мира Высокой Цельной Метагалактики ИВО стяжанием Абсолюта ИВО и Человека ИВО </t>
  </si>
  <si>
    <t>5 *</t>
  </si>
  <si>
    <t xml:space="preserve">в Экополисе синтеза физического мира Изначально Вышестоящей Метагалактики ИВО стяжанием Абсолюта Фа и Человека Метагалактики Фа </t>
  </si>
  <si>
    <t>4 194 240
ивдиво-цельность</t>
  </si>
  <si>
    <t>3 145 728
ивдиво-цельность</t>
  </si>
  <si>
    <t>2 097 152 
ивдиво-цельность</t>
  </si>
  <si>
    <t xml:space="preserve">192
ивдиво-цельности с ежегодно повышаемой развёртываемостью и фиксацией здания на 256 ивдиво цельностей </t>
  </si>
  <si>
    <t>Ипостаси/Учителя/Владыки/Аватара Синтеза явления официальной должностной компетенции 
С последующим стяжанием и вступлением в официальную Должность ИВО каждого в мае этого же года.</t>
  </si>
  <si>
    <t>Первая
ивдиво-цельность</t>
  </si>
  <si>
    <t>в Экополисе ИВО синтеза физического мира Октавной Метагалактики 
вхождением в Компетентного Служащего ИВДИВО</t>
  </si>
  <si>
    <t>17 179 869 184
формируется и стяжается в процессе первого дня
 49-го Синтеза ИВО</t>
  </si>
  <si>
    <t>4 294 967 296
формируется и стяжается в процессе первого дня
49-го Синтеза ИВО</t>
  </si>
  <si>
    <t>Первая
  ИВ ивдиво-цельности Ре-ИВДИВО</t>
  </si>
  <si>
    <t>1 048 576 Иерархическая-цельность</t>
  </si>
  <si>
    <t>1 048 512 Иерархическая-цельность</t>
  </si>
  <si>
    <t>786 432 Иерархическая-цельность</t>
  </si>
  <si>
    <t>524 288 Иерархическая-цельность</t>
  </si>
  <si>
    <t xml:space="preserve"> (Распоряжение 1 п. 180 от 29112020, Регламент 32 п.4-16, 20 от 17092020)</t>
  </si>
  <si>
    <t>4 294 967 296
формируется и стяжается в процессе второго дня
49-го Синтеза ИВО</t>
  </si>
  <si>
    <t>4 294 967 296
формируется и стяжается в процессе первого дня
 49-го Синтеза ИВО</t>
  </si>
  <si>
    <t>67 108 864
формируется и стяжается в процессе первого дня  
Первого Синтеза ИВО</t>
  </si>
  <si>
    <t>8 192 ВЦР</t>
  </si>
  <si>
    <t>16 320 
ВЦР</t>
  </si>
  <si>
    <t>67 108 864
формируется и стяжается в процессе второго дня
 Первого Синтеза ИВО</t>
  </si>
  <si>
    <t>Первая 
ВЦ</t>
  </si>
  <si>
    <t>268 435 456
формируется и стяжается в процессе первого дня
 Первого Синтеза ИВО</t>
  </si>
  <si>
    <t xml:space="preserve">*Определить, что, стяжанием здания Человека Высокой Цельной Метагалактики на первой иерархической цельности Истинной Метагалактики по итогам 48 (сорока восьми) Синтезов Изначально Вышестоящего Отца и только при стяжании Абсолюта ИВО с явлением 48 Ядер Синтеза Изначально Вышестоящего Отца только первых трёх курсов Синтеза Посвящённого, Служащего и Ипостаси Изначально Вышестоящего Отца, здания на первой высокой цельности ИВ-Метагалактики и на первой изначально вышестоящей цельности ВЦ-Метагалактики РОСТВОРЯЮТСЯ И ИНТЕГРИРУЮТСЯ АВТОМАТИЧЕСКИ СООТВЕТСТВУЮЩИМ СТЖАНИЕМ в здание на первой иерархической цельности Истинной Метагалактики телесности Человека Высокой Цельной Метагалактики с явлением цельности Октавной Метагалактики и началом свободного оперирования каждого в ойкумене ареала обитания 4-х архетипических Метагалактик. </t>
  </si>
  <si>
    <t>268 435 456
формируется и стяжается в процессе первого дня
 17-го Синтеза ИВО</t>
  </si>
  <si>
    <t>32768
ВЦ</t>
  </si>
  <si>
    <t>268 435 456
 17-го Синтеза ИВО
формируется и стяжается в процессе второго дня</t>
  </si>
  <si>
    <t>65 472 
ВЦ</t>
  </si>
  <si>
    <t>1 073 741 824
формируется и стяжается в процессе первого дня
 17-го Синтеза ИВО</t>
  </si>
  <si>
    <t>Первая 
ИВЦ</t>
  </si>
  <si>
    <t>1 073 741 824
формируется и стяжается в процессе первого дня
 33-го Синтеза ИВО</t>
  </si>
  <si>
    <t xml:space="preserve">131 072
ИВЦ </t>
  </si>
  <si>
    <t>262080
ИВЦ</t>
  </si>
  <si>
    <t>1 073 741 824
 33-го Синтеза ИВО
формируется и стяжается в процессе второго дня</t>
  </si>
  <si>
    <t>Первая  
Иерархическая-цельность</t>
  </si>
  <si>
    <t>4 294 967 296
формируется и стяжается в процессе первого дня
 33-го Синтеза ИВО</t>
  </si>
  <si>
    <t>15*</t>
  </si>
  <si>
    <t xml:space="preserve">Набор: Аватар ВШС ИВО 1048510 ИЦ / 262078 ИВЦ / 65470 ВЦ / 16318 ВЦР 109 ИВДИВО-Цельности, Херсонщина.Черкассы, ИВАС Мории Свет, Ипостась Раиса Муршати </t>
  </si>
  <si>
    <t xml:space="preserve">Вариант практики сдачи ЭП за 3 личных Здания в Октавной Мг </t>
  </si>
  <si>
    <t>25% (во вне минимально)</t>
  </si>
  <si>
    <t>25% (на собственное развитие)</t>
  </si>
  <si>
    <r>
      <rPr>
        <sz val="11"/>
        <color rgb="FFFF0000"/>
        <rFont val="Calibri"/>
        <family val="2"/>
        <charset val="204"/>
        <scheme val="minor"/>
      </rPr>
      <t>Пример</t>
    </r>
    <r>
      <rPr>
        <sz val="11"/>
        <color theme="1"/>
        <rFont val="Calibri"/>
        <family val="2"/>
        <scheme val="minor"/>
      </rPr>
      <t xml:space="preserve"> таблицы для распределения обменного огня, % распределения вписываете самостоятельно:</t>
    </r>
  </si>
  <si>
    <t>50% - Развитие в Огне ИВО</t>
  </si>
  <si>
    <t xml:space="preserve">50%- Развитие в Материи </t>
  </si>
  <si>
    <t>Кликните по значку два раза</t>
  </si>
  <si>
    <t>Или перейдите по ссылке</t>
  </si>
  <si>
    <t>https://синтез.орг/%D0%B0%D1%80%D1%85%D0%B8%D0%B2/%d1%8d%d0%bf-%d0%bb%d0%b8%d1%87%d0%bd%d1%8b%d1%85-%d0%b7%d0%b4%d0%b0%d0%bd%d0%b8%d0%b9-2020-12-23/</t>
  </si>
  <si>
    <t>Таблица к практике разработана: Аватар ИВДИВО-Мг Синтеза Изначально Вышестоящего Отца ,182 ИВДИВО-Цельности Ставрополь, Посвященный Марина Мендель.</t>
  </si>
  <si>
    <t>Разработано: Аватар ИВДИВО-Мг Синтеза Изначально Вышестоящего Отца ,182 ИВДИВО-Цельности Ставрополь, Посвященный Марина Мендель.</t>
  </si>
  <si>
    <t>100% ЭП зданий</t>
  </si>
  <si>
    <t>Как использовать данный файл?</t>
  </si>
  <si>
    <t>Откуда взять информацию?</t>
  </si>
  <si>
    <t>Распоряжение 1 п. 180 от 29112020, Регламент 32 п.4-16, 20 от 17092020</t>
  </si>
  <si>
    <t>Для этого, вам в помощь, Лист- Исходная таблица зданий, где указан весь перечень зданий, согласно:</t>
  </si>
  <si>
    <t>Количество квадратных метров этажа</t>
  </si>
  <si>
    <t>Расчет ЭП здания</t>
  </si>
  <si>
    <t>Я не умею пользоваться Excel или у меня не получается внести все данные и посчитать.</t>
  </si>
  <si>
    <t>Напишите на электронную почту marina.mendel@yandex.ru и я вам помогу.</t>
  </si>
  <si>
    <t>Площадь,
кв. м</t>
  </si>
  <si>
    <t>Проверено: Аватар Синтеза ИВО Сердюк Виталий</t>
  </si>
  <si>
    <t xml:space="preserve">Проверено: Аватар ИВДИВО-Мг Информации ИВО 1048500 ИЦ / 262068 ИВЦ / 65460 ВЦ / 16308 ВЦР 109 ИВДИВО-Цельности, Херсонщина.Черкассы, ИВАС Юстаса Сивиллы. Ипостась Захарова Любовь </t>
  </si>
  <si>
    <t>Для участников 1 круга синтеза г. Ставрополь Здание подарено 19.09.2020</t>
  </si>
  <si>
    <t>Номер стяжённого здания</t>
  </si>
  <si>
    <t>Дата стяжания здания</t>
  </si>
  <si>
    <t>Что за данные уже внесены в таблицу Личные здания?</t>
  </si>
  <si>
    <t>Данная таблица разработана для участников 1-го курса Синтеза проходящего в г. Ставрополь 182 ИВДИВО-Цельности в период февраль 2020 г.-май 2021 г.</t>
  </si>
  <si>
    <t>Утверждаю КХ 02.01.2021</t>
  </si>
  <si>
    <t>Утверждаю КХ 12.01.2021</t>
  </si>
  <si>
    <t>Площадь, м. кв. 1 этажа этажа</t>
  </si>
  <si>
    <t>Общая площадь,
 кв.м</t>
  </si>
  <si>
    <t>легче посчитать какой ЭП за них сдавать, вам необходимо внести всю информацию на Лист:Личные здания.</t>
  </si>
  <si>
    <t xml:space="preserve">Проходя обучение на курсах Синтеза ИВО, вы стяжаете здания, что бы быстрее ориентироваться в зданиях, а также </t>
  </si>
  <si>
    <t>Как рассчитать стоимость здания?</t>
  </si>
  <si>
    <t>3) Рассчитать ЭП Здания= Общая S 69632* Стоимость 1 кв. Метра 51700 = 33599974400</t>
  </si>
  <si>
    <t>с корректировками на листе Инструкция</t>
  </si>
  <si>
    <t>1) Рассчитать Площадь в кв. метрах :  S = a*b, где S – площадь, а — длина, b — ширина, т.е. 64*64=4096.
2) Рассчитать Общую Площадь: Общая S=17*4096=69632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</si>
</sst>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9"/>
      <color rgb="FF0070C0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i/>
      <u/>
      <sz val="11"/>
      <color theme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u/>
      <sz val="8"/>
      <name val="Calibri"/>
      <family val="2"/>
      <charset val="204"/>
      <scheme val="minor"/>
    </font>
    <font>
      <i/>
      <sz val="11"/>
      <color theme="5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1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1"/>
    <xf numFmtId="0" fontId="1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 wrapText="1"/>
    </xf>
    <xf numFmtId="0" fontId="2" fillId="0" borderId="0" xfId="0" applyFont="1"/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3" fontId="8" fillId="4" borderId="4" xfId="0" applyNumberFormat="1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2" borderId="7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6" fillId="0" borderId="2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9" fontId="20" fillId="0" borderId="24" xfId="2" applyFont="1" applyBorder="1" applyAlignment="1">
      <alignment horizontal="justify" vertical="center" wrapText="1"/>
    </xf>
    <xf numFmtId="0" fontId="20" fillId="0" borderId="25" xfId="0" applyFont="1" applyBorder="1" applyAlignment="1">
      <alignment horizontal="justify" vertical="center" wrapText="1"/>
    </xf>
    <xf numFmtId="9" fontId="20" fillId="0" borderId="22" xfId="2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0" fillId="0" borderId="25" xfId="0" applyBorder="1"/>
    <xf numFmtId="0" fontId="0" fillId="0" borderId="16" xfId="0" applyBorder="1"/>
    <xf numFmtId="0" fontId="27" fillId="0" borderId="0" xfId="0" applyFont="1" applyAlignment="1">
      <alignment vertical="center"/>
    </xf>
    <xf numFmtId="0" fontId="22" fillId="0" borderId="0" xfId="0" applyFont="1"/>
    <xf numFmtId="0" fontId="18" fillId="3" borderId="1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9" fillId="0" borderId="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17" fillId="0" borderId="0" xfId="0" applyFont="1"/>
    <xf numFmtId="0" fontId="32" fillId="0" borderId="0" xfId="1" applyFont="1"/>
    <xf numFmtId="0" fontId="5" fillId="2" borderId="0" xfId="0" applyFont="1" applyFill="1"/>
    <xf numFmtId="0" fontId="0" fillId="2" borderId="0" xfId="0" applyFill="1"/>
    <xf numFmtId="0" fontId="29" fillId="8" borderId="7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4" fillId="8" borderId="27" xfId="0" applyFont="1" applyFill="1" applyBorder="1" applyAlignment="1">
      <alignment horizontal="center" vertical="center" wrapText="1"/>
    </xf>
    <xf numFmtId="0" fontId="36" fillId="0" borderId="0" xfId="0" applyFont="1"/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31" fillId="9" borderId="3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14" fontId="31" fillId="9" borderId="13" xfId="0" applyNumberFormat="1" applyFont="1" applyFill="1" applyBorder="1" applyAlignment="1">
      <alignment horizontal="center" vertical="center" wrapText="1"/>
    </xf>
    <xf numFmtId="0" fontId="33" fillId="8" borderId="28" xfId="0" applyFont="1" applyFill="1" applyBorder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35" fillId="8" borderId="22" xfId="0" applyFont="1" applyFill="1" applyBorder="1" applyAlignment="1">
      <alignment horizontal="center" vertical="center" wrapText="1"/>
    </xf>
    <xf numFmtId="3" fontId="34" fillId="8" borderId="1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4" fillId="9" borderId="0" xfId="0" applyFont="1" applyFill="1" applyAlignment="1">
      <alignment vertical="top"/>
    </xf>
    <xf numFmtId="0" fontId="38" fillId="3" borderId="15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7" fillId="3" borderId="0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2" borderId="24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top" wrapText="1"/>
    </xf>
    <xf numFmtId="0" fontId="7" fillId="5" borderId="24" xfId="0" applyFont="1" applyFill="1" applyBorder="1" applyAlignment="1">
      <alignment horizontal="left" vertical="top" wrapText="1"/>
    </xf>
    <xf numFmtId="0" fontId="7" fillId="5" borderId="25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4" fillId="0" borderId="0" xfId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8" fillId="6" borderId="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60605</xdr:colOff>
      <xdr:row>17</xdr:row>
      <xdr:rowOff>25282</xdr:rowOff>
    </xdr:from>
    <xdr:to>
      <xdr:col>5</xdr:col>
      <xdr:colOff>431585</xdr:colOff>
      <xdr:row>17</xdr:row>
      <xdr:rowOff>205502</xdr:rowOff>
    </xdr:to>
    <xdr:sp macro="" textlink="">
      <xdr:nvSpPr>
        <xdr:cNvPr id="2" name="Стрелка вниз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5126958">
          <a:off x="3203985" y="3435102"/>
          <a:ext cx="180220" cy="370980"/>
        </a:xfrm>
        <a:prstGeom prst="down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565150</xdr:colOff>
          <xdr:row>3</xdr:row>
          <xdr:rowOff>44450</xdr:rowOff>
        </xdr:from>
        <xdr:to>
          <xdr:col>2</xdr:col>
          <xdr:colOff>1479550</xdr:colOff>
          <xdr:row>4</xdr:row>
          <xdr:rowOff>69850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876300</xdr:colOff>
      <xdr:row>2</xdr:row>
      <xdr:rowOff>38100</xdr:rowOff>
    </xdr:from>
    <xdr:to>
      <xdr:col>2</xdr:col>
      <xdr:colOff>1231900</xdr:colOff>
      <xdr:row>3</xdr:row>
      <xdr:rowOff>6350</xdr:rowOff>
    </xdr:to>
    <xdr:sp macro="" textlink="">
      <xdr:nvSpPr>
        <xdr:cNvPr id="2" name="Стрелка вниз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1841500" y="419100"/>
          <a:ext cx="355600" cy="317500"/>
        </a:xfrm>
        <a:prstGeom prst="down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704850</xdr:colOff>
      <xdr:row>2</xdr:row>
      <xdr:rowOff>31750</xdr:rowOff>
    </xdr:from>
    <xdr:to>
      <xdr:col>4</xdr:col>
      <xdr:colOff>1060450</xdr:colOff>
      <xdr:row>2</xdr:row>
      <xdr:rowOff>311150</xdr:rowOff>
    </xdr:to>
    <xdr:sp macro="" textlink="">
      <xdr:nvSpPr>
        <xdr:cNvPr id="5" name="Стрелка вниз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 flipH="1">
          <a:off x="4997450" y="412750"/>
          <a:ext cx="355600" cy="279400"/>
        </a:xfrm>
        <a:prstGeom prst="down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tez-data.info/%D0%94%D0%BE%D0%BA%D1%83%D0%BC%D0%B5%D0%BD%D1%82%D1%8B/%D0%A0%D0%B5%D0%B3%D0%BB%D0%B0%D0%BC%D0%B5%D0%BD%D1%82%D1%8B/%D0%98%D0%92%D0%94%D0%98%D0%92%D0%9E.%D0%A032%20%D0%97%D0%B4%D0%B0%D0%BD%D0%B8%D1%8F%20%D0%98%D0%92%D0%94%D0%98%D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s://&#1089;&#1080;&#1085;&#1090;&#1077;&#1079;.&#1086;&#1088;&#1075;/%D0%B0%D1%80%D1%85%D0%B8%D0%B2/%d1%8d%d0%bf-%d0%bb%d0%b8%d1%87%d0%bd%d1%8b%d1%85-%d0%b7%d0%b4%d0%b0%d0%bd%d0%b8%d0%b9-2020-12-23/" TargetMode="External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wstracker.ru/news/economy/24-12-2020/samaya-vysokaya-rynochnaya-stoimost-zhilya-na-stavropolie-okazalas-v-kislovods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tabSelected="1" workbookViewId="0">
      <selection activeCell="D13" sqref="D13"/>
    </sheetView>
  </sheetViews>
  <sheetFormatPr defaultRowHeight="14.5" x14ac:dyDescent="0.35"/>
  <cols>
    <col min="6" max="6" width="10.36328125" bestFit="1" customWidth="1"/>
    <col min="7" max="7" width="10.08984375" customWidth="1"/>
    <col min="10" max="10" width="11" bestFit="1" customWidth="1"/>
  </cols>
  <sheetData>
    <row r="1" spans="1:23" x14ac:dyDescent="0.35">
      <c r="A1" s="67" t="s">
        <v>146</v>
      </c>
      <c r="B1" s="68"/>
      <c r="C1" s="68"/>
      <c r="D1" s="68"/>
      <c r="Q1" s="84" t="s">
        <v>163</v>
      </c>
      <c r="R1" s="84"/>
      <c r="S1" s="84"/>
      <c r="T1" s="84"/>
      <c r="U1" s="84"/>
      <c r="V1" s="84"/>
      <c r="W1" s="84"/>
    </row>
    <row r="2" spans="1:23" x14ac:dyDescent="0.35">
      <c r="A2" s="65" t="s">
        <v>167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Q2" s="62" t="s">
        <v>170</v>
      </c>
      <c r="R2" s="62"/>
      <c r="S2" s="62"/>
      <c r="T2" s="62"/>
      <c r="U2" s="62"/>
      <c r="V2" s="62"/>
      <c r="W2" s="62"/>
    </row>
    <row r="3" spans="1:23" x14ac:dyDescent="0.35">
      <c r="A3" s="65" t="s">
        <v>166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Q3" s="62"/>
      <c r="R3" s="62"/>
      <c r="S3" s="62"/>
      <c r="T3" s="62"/>
      <c r="U3" s="62"/>
      <c r="V3" s="62"/>
      <c r="W3" s="62"/>
    </row>
    <row r="4" spans="1:23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Q4" s="62"/>
      <c r="R4" s="62"/>
      <c r="S4" s="62"/>
      <c r="T4" s="62"/>
      <c r="U4" s="62"/>
      <c r="V4" s="62"/>
      <c r="W4" s="62"/>
    </row>
    <row r="5" spans="1:23" x14ac:dyDescent="0.35">
      <c r="A5" s="67" t="s">
        <v>147</v>
      </c>
      <c r="B5" s="68"/>
      <c r="C5" s="68"/>
      <c r="D5" s="68"/>
      <c r="Q5" s="62"/>
      <c r="R5" s="62"/>
      <c r="S5" s="62"/>
      <c r="T5" s="62"/>
      <c r="U5" s="62"/>
      <c r="V5" s="62"/>
      <c r="W5" s="62"/>
    </row>
    <row r="6" spans="1:23" x14ac:dyDescent="0.35">
      <c r="A6" s="65" t="s">
        <v>149</v>
      </c>
      <c r="Q6" s="62"/>
      <c r="R6" s="62"/>
      <c r="S6" s="62"/>
      <c r="T6" s="62"/>
      <c r="U6" s="62"/>
      <c r="V6" s="62"/>
      <c r="W6" s="62"/>
    </row>
    <row r="7" spans="1:23" x14ac:dyDescent="0.35">
      <c r="A7" s="66" t="s">
        <v>148</v>
      </c>
      <c r="Q7" s="62"/>
      <c r="R7" s="62"/>
      <c r="S7" s="62"/>
      <c r="T7" s="62"/>
      <c r="U7" s="62"/>
      <c r="V7" s="62"/>
      <c r="W7" s="62"/>
    </row>
    <row r="9" spans="1:23" x14ac:dyDescent="0.35">
      <c r="A9" s="67" t="s">
        <v>168</v>
      </c>
      <c r="B9" s="68"/>
      <c r="C9" s="68"/>
      <c r="D9" s="68"/>
    </row>
    <row r="10" spans="1:23" x14ac:dyDescent="0.35">
      <c r="A10" s="87" t="s">
        <v>171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1:23" x14ac:dyDescent="0.3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23" ht="15" thickBot="1" x14ac:dyDescent="0.4">
      <c r="A12" s="72"/>
    </row>
    <row r="13" spans="1:23" ht="32" thickBot="1" x14ac:dyDescent="0.4">
      <c r="B13" s="63" t="s">
        <v>164</v>
      </c>
      <c r="C13" s="63" t="s">
        <v>45</v>
      </c>
      <c r="D13" s="69" t="s">
        <v>165</v>
      </c>
    </row>
    <row r="14" spans="1:23" ht="15" thickBot="1" x14ac:dyDescent="0.4">
      <c r="B14" s="64">
        <f>64*64</f>
        <v>4096</v>
      </c>
      <c r="C14" s="64">
        <v>17</v>
      </c>
      <c r="D14" s="71">
        <f>B14*C14</f>
        <v>69632</v>
      </c>
    </row>
    <row r="15" spans="1:23" x14ac:dyDescent="0.35">
      <c r="A15" s="70"/>
      <c r="B15" s="70"/>
    </row>
    <row r="16" spans="1:23" x14ac:dyDescent="0.35">
      <c r="A16" s="65" t="s">
        <v>169</v>
      </c>
      <c r="B16" s="70"/>
    </row>
    <row r="17" spans="1:9" ht="15" thickBot="1" x14ac:dyDescent="0.4">
      <c r="A17" s="72"/>
      <c r="B17" s="70"/>
    </row>
    <row r="18" spans="1:9" ht="27.9" customHeight="1" thickBot="1" x14ac:dyDescent="0.4">
      <c r="A18" s="86" t="s">
        <v>49</v>
      </c>
      <c r="B18" s="86"/>
      <c r="C18" s="86"/>
      <c r="D18" s="86"/>
      <c r="E18" s="85">
        <v>51700</v>
      </c>
    </row>
    <row r="19" spans="1:9" ht="42" x14ac:dyDescent="0.35">
      <c r="B19" s="73" t="s">
        <v>150</v>
      </c>
      <c r="C19" s="73" t="s">
        <v>45</v>
      </c>
      <c r="D19" s="75" t="s">
        <v>154</v>
      </c>
      <c r="E19" s="79" t="s">
        <v>48</v>
      </c>
      <c r="F19" s="80" t="s">
        <v>151</v>
      </c>
      <c r="G19" s="77" t="s">
        <v>38</v>
      </c>
    </row>
    <row r="20" spans="1:9" ht="33" customHeight="1" thickBot="1" x14ac:dyDescent="0.4">
      <c r="B20" s="74">
        <f>64*64</f>
        <v>4096</v>
      </c>
      <c r="C20" s="74">
        <v>17</v>
      </c>
      <c r="D20" s="76">
        <f>B20*C20</f>
        <v>69632</v>
      </c>
      <c r="E20" s="81">
        <v>51700</v>
      </c>
      <c r="F20" s="82">
        <f>E20*D20</f>
        <v>3599974400</v>
      </c>
      <c r="G20" s="78">
        <v>44184</v>
      </c>
    </row>
    <row r="22" spans="1:9" x14ac:dyDescent="0.35">
      <c r="A22" s="67" t="s">
        <v>152</v>
      </c>
      <c r="B22" s="68"/>
      <c r="C22" s="68"/>
      <c r="D22" s="68"/>
      <c r="E22" s="68"/>
      <c r="F22" s="68"/>
      <c r="G22" s="68"/>
      <c r="H22" s="68"/>
      <c r="I22" s="68"/>
    </row>
    <row r="23" spans="1:9" x14ac:dyDescent="0.35">
      <c r="A23" s="65" t="s">
        <v>153</v>
      </c>
    </row>
    <row r="25" spans="1:9" x14ac:dyDescent="0.35">
      <c r="A25" s="67" t="s">
        <v>160</v>
      </c>
      <c r="B25" s="68"/>
      <c r="C25" s="68"/>
      <c r="D25" s="68"/>
      <c r="E25" s="68"/>
      <c r="F25" s="68"/>
      <c r="G25" s="68"/>
      <c r="H25" s="68"/>
      <c r="I25" s="68"/>
    </row>
    <row r="26" spans="1:9" x14ac:dyDescent="0.35">
      <c r="A26" s="65" t="s">
        <v>161</v>
      </c>
    </row>
    <row r="29" spans="1:9" x14ac:dyDescent="0.35">
      <c r="A29" s="83" t="s">
        <v>144</v>
      </c>
      <c r="B29" s="83"/>
      <c r="C29" s="83"/>
      <c r="D29" s="83"/>
      <c r="E29" s="83"/>
      <c r="F29" s="83"/>
      <c r="G29" s="83"/>
    </row>
  </sheetData>
  <mergeCells count="2">
    <mergeCell ref="A18:D18"/>
    <mergeCell ref="A10:Q11"/>
  </mergeCells>
  <hyperlinks>
    <hyperlink ref="A7" r:id="rId1" display=" (Распоряжение 1 п. 180 от 29112020, Регламент 32 п.4-16, 20 от 17092020)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18"/>
  <sheetViews>
    <sheetView showGridLines="0" zoomScale="70" zoomScaleNormal="70" workbookViewId="0">
      <pane ySplit="3" topLeftCell="A4" activePane="bottomLeft" state="frozen"/>
      <selection pane="bottomLeft" activeCell="B5" sqref="B5"/>
    </sheetView>
  </sheetViews>
  <sheetFormatPr defaultColWidth="8.6328125" defaultRowHeight="56.15" customHeight="1" x14ac:dyDescent="0.35"/>
  <cols>
    <col min="1" max="1" width="12.90625" style="3" bestFit="1" customWidth="1"/>
    <col min="2" max="2" width="22.08984375" style="4" customWidth="1"/>
    <col min="3" max="3" width="17.90625" style="3" customWidth="1"/>
    <col min="4" max="4" width="25.453125" style="4" customWidth="1"/>
    <col min="5" max="5" width="21" style="4" customWidth="1"/>
    <col min="6" max="6" width="18.08984375" style="3" customWidth="1"/>
    <col min="7" max="7" width="19.453125" style="3" customWidth="1"/>
    <col min="8" max="10" width="15" style="3" customWidth="1"/>
    <col min="11" max="11" width="14.08984375" style="3" customWidth="1"/>
    <col min="12" max="12" width="21" style="3" customWidth="1"/>
    <col min="13" max="13" width="17.90625" style="3" customWidth="1"/>
    <col min="14" max="14" width="20.36328125" style="3" customWidth="1"/>
    <col min="15" max="16384" width="8.6328125" style="3"/>
  </cols>
  <sheetData>
    <row r="1" spans="1:14" ht="56.15" customHeight="1" thickBot="1" x14ac:dyDescent="0.4">
      <c r="G1" s="88" t="s">
        <v>49</v>
      </c>
      <c r="H1" s="88"/>
      <c r="I1" s="88"/>
      <c r="J1" s="88"/>
      <c r="K1" s="59">
        <v>51700</v>
      </c>
      <c r="M1" s="84" t="s">
        <v>162</v>
      </c>
    </row>
    <row r="2" spans="1:14" ht="56.15" customHeight="1" thickBot="1" x14ac:dyDescent="0.4">
      <c r="G2" s="31"/>
      <c r="H2" s="31"/>
      <c r="I2" s="31"/>
      <c r="J2" s="31"/>
      <c r="K2" s="60" t="s">
        <v>41</v>
      </c>
      <c r="L2" s="61">
        <f>SUM(L4:L50)</f>
        <v>39599718400</v>
      </c>
    </row>
    <row r="3" spans="1:14" ht="44" thickBot="1" x14ac:dyDescent="0.4">
      <c r="A3" s="16" t="s">
        <v>158</v>
      </c>
      <c r="B3" s="17" t="s">
        <v>2</v>
      </c>
      <c r="C3" s="17" t="s">
        <v>0</v>
      </c>
      <c r="D3" s="17" t="s">
        <v>1</v>
      </c>
      <c r="E3" s="17" t="s">
        <v>3</v>
      </c>
      <c r="F3" s="17" t="s">
        <v>4</v>
      </c>
      <c r="G3" s="17" t="s">
        <v>5</v>
      </c>
      <c r="H3" s="18" t="s">
        <v>164</v>
      </c>
      <c r="I3" s="18" t="s">
        <v>45</v>
      </c>
      <c r="J3" s="23" t="s">
        <v>165</v>
      </c>
      <c r="K3" s="25" t="s">
        <v>48</v>
      </c>
      <c r="L3" s="24" t="s">
        <v>151</v>
      </c>
      <c r="M3" s="22" t="s">
        <v>159</v>
      </c>
    </row>
    <row r="4" spans="1:14" ht="104.15" customHeight="1" x14ac:dyDescent="0.35">
      <c r="A4" s="11">
        <v>11</v>
      </c>
      <c r="B4" s="12" t="s">
        <v>43</v>
      </c>
      <c r="C4" s="11" t="s">
        <v>42</v>
      </c>
      <c r="D4" s="11" t="s">
        <v>10</v>
      </c>
      <c r="E4" s="12" t="s">
        <v>44</v>
      </c>
      <c r="F4" s="12" t="s">
        <v>6</v>
      </c>
      <c r="G4" s="19" t="s">
        <v>7</v>
      </c>
      <c r="H4" s="12">
        <f>64*64</f>
        <v>4096</v>
      </c>
      <c r="I4" s="12">
        <v>17</v>
      </c>
      <c r="J4" s="26">
        <f>H4*I4</f>
        <v>69632</v>
      </c>
      <c r="K4" s="30">
        <f>K$1</f>
        <v>51700</v>
      </c>
      <c r="L4" s="28">
        <f>J4*K4</f>
        <v>3599974400</v>
      </c>
      <c r="M4" s="15">
        <v>44184</v>
      </c>
      <c r="N4" s="8"/>
    </row>
    <row r="5" spans="1:14" ht="80.400000000000006" customHeight="1" x14ac:dyDescent="0.35">
      <c r="A5" s="14">
        <v>10</v>
      </c>
      <c r="B5" s="11" t="s">
        <v>40</v>
      </c>
      <c r="C5" s="12" t="s">
        <v>37</v>
      </c>
      <c r="D5" s="13" t="s">
        <v>16</v>
      </c>
      <c r="E5" s="11" t="s">
        <v>39</v>
      </c>
      <c r="F5" s="12" t="s">
        <v>6</v>
      </c>
      <c r="G5" s="19" t="s">
        <v>7</v>
      </c>
      <c r="H5" s="1">
        <f t="shared" ref="H5:H14" si="0">64*64</f>
        <v>4096</v>
      </c>
      <c r="I5" s="1">
        <v>17</v>
      </c>
      <c r="J5" s="27">
        <f t="shared" ref="J5:J14" si="1">H5*I5</f>
        <v>69632</v>
      </c>
      <c r="K5" s="30">
        <f>K$1</f>
        <v>51700</v>
      </c>
      <c r="L5" s="29">
        <f t="shared" ref="L5:L14" si="2">J5*K5</f>
        <v>3599974400</v>
      </c>
      <c r="M5" s="15">
        <v>44093</v>
      </c>
      <c r="N5" s="8" t="s">
        <v>157</v>
      </c>
    </row>
    <row r="6" spans="1:14" ht="80.400000000000006" customHeight="1" x14ac:dyDescent="0.35">
      <c r="A6" s="2">
        <v>9</v>
      </c>
      <c r="B6" s="5" t="s">
        <v>20</v>
      </c>
      <c r="C6" s="1" t="s">
        <v>26</v>
      </c>
      <c r="D6" s="6" t="s">
        <v>16</v>
      </c>
      <c r="E6" s="5" t="s">
        <v>8</v>
      </c>
      <c r="F6" s="1" t="s">
        <v>6</v>
      </c>
      <c r="G6" s="9" t="s">
        <v>7</v>
      </c>
      <c r="H6" s="1">
        <f t="shared" si="0"/>
        <v>4096</v>
      </c>
      <c r="I6" s="1">
        <v>17</v>
      </c>
      <c r="J6" s="27">
        <f t="shared" si="1"/>
        <v>69632</v>
      </c>
      <c r="K6" s="30">
        <f t="shared" ref="K6:K14" si="3">K$1</f>
        <v>51700</v>
      </c>
      <c r="L6" s="29">
        <f t="shared" si="2"/>
        <v>3599974400</v>
      </c>
      <c r="M6" s="10">
        <v>44094</v>
      </c>
    </row>
    <row r="7" spans="1:14" ht="74.150000000000006" customHeight="1" x14ac:dyDescent="0.35">
      <c r="A7" s="2">
        <v>8</v>
      </c>
      <c r="B7" s="5" t="s">
        <v>21</v>
      </c>
      <c r="C7" s="1" t="s">
        <v>9</v>
      </c>
      <c r="D7" s="6" t="s">
        <v>10</v>
      </c>
      <c r="E7" s="5" t="s">
        <v>11</v>
      </c>
      <c r="F7" s="1" t="s">
        <v>6</v>
      </c>
      <c r="G7" s="9" t="s">
        <v>7</v>
      </c>
      <c r="H7" s="1">
        <f t="shared" si="0"/>
        <v>4096</v>
      </c>
      <c r="I7" s="1">
        <v>17</v>
      </c>
      <c r="J7" s="27">
        <f t="shared" si="1"/>
        <v>69632</v>
      </c>
      <c r="K7" s="30">
        <f t="shared" si="3"/>
        <v>51700</v>
      </c>
      <c r="L7" s="29">
        <f t="shared" si="2"/>
        <v>3599974400</v>
      </c>
      <c r="M7" s="10">
        <v>44094</v>
      </c>
    </row>
    <row r="8" spans="1:14" ht="60.9" customHeight="1" x14ac:dyDescent="0.35">
      <c r="A8" s="2">
        <v>7</v>
      </c>
      <c r="B8" s="5" t="s">
        <v>22</v>
      </c>
      <c r="C8" s="1" t="s">
        <v>12</v>
      </c>
      <c r="D8" s="6" t="s">
        <v>13</v>
      </c>
      <c r="E8" s="5" t="s">
        <v>14</v>
      </c>
      <c r="F8" s="1" t="s">
        <v>6</v>
      </c>
      <c r="G8" s="9" t="s">
        <v>7</v>
      </c>
      <c r="H8" s="1">
        <f t="shared" si="0"/>
        <v>4096</v>
      </c>
      <c r="I8" s="1">
        <v>17</v>
      </c>
      <c r="J8" s="27">
        <f t="shared" si="1"/>
        <v>69632</v>
      </c>
      <c r="K8" s="30">
        <f t="shared" si="3"/>
        <v>51700</v>
      </c>
      <c r="L8" s="29">
        <f t="shared" si="2"/>
        <v>3599974400</v>
      </c>
      <c r="M8" s="10">
        <v>44094</v>
      </c>
    </row>
    <row r="9" spans="1:14" ht="59.4" customHeight="1" x14ac:dyDescent="0.35">
      <c r="A9" s="2">
        <v>6</v>
      </c>
      <c r="B9" s="5" t="s">
        <v>23</v>
      </c>
      <c r="C9" s="1" t="s">
        <v>15</v>
      </c>
      <c r="D9" s="6" t="s">
        <v>16</v>
      </c>
      <c r="E9" s="5" t="s">
        <v>17</v>
      </c>
      <c r="F9" s="1" t="s">
        <v>6</v>
      </c>
      <c r="G9" s="9" t="s">
        <v>7</v>
      </c>
      <c r="H9" s="1">
        <f t="shared" si="0"/>
        <v>4096</v>
      </c>
      <c r="I9" s="1">
        <v>17</v>
      </c>
      <c r="J9" s="27">
        <f t="shared" si="1"/>
        <v>69632</v>
      </c>
      <c r="K9" s="30">
        <f t="shared" si="3"/>
        <v>51700</v>
      </c>
      <c r="L9" s="29">
        <f t="shared" si="2"/>
        <v>3599974400</v>
      </c>
      <c r="M9" s="10">
        <v>44094</v>
      </c>
    </row>
    <row r="10" spans="1:14" ht="60.9" customHeight="1" x14ac:dyDescent="0.3">
      <c r="A10" s="2">
        <v>5</v>
      </c>
      <c r="B10" s="5" t="s">
        <v>29</v>
      </c>
      <c r="C10" s="1" t="s">
        <v>27</v>
      </c>
      <c r="D10" s="7" t="s">
        <v>28</v>
      </c>
      <c r="E10" s="5" t="s">
        <v>11</v>
      </c>
      <c r="F10" s="1" t="s">
        <v>6</v>
      </c>
      <c r="G10" s="9" t="s">
        <v>7</v>
      </c>
      <c r="H10" s="1">
        <f t="shared" si="0"/>
        <v>4096</v>
      </c>
      <c r="I10" s="1">
        <v>17</v>
      </c>
      <c r="J10" s="27">
        <f t="shared" si="1"/>
        <v>69632</v>
      </c>
      <c r="K10" s="30">
        <f t="shared" si="3"/>
        <v>51700</v>
      </c>
      <c r="L10" s="29">
        <f t="shared" si="2"/>
        <v>3599974400</v>
      </c>
      <c r="M10" s="10">
        <v>44094</v>
      </c>
    </row>
    <row r="11" spans="1:14" ht="71.150000000000006" customHeight="1" x14ac:dyDescent="0.35">
      <c r="A11" s="2">
        <v>4</v>
      </c>
      <c r="B11" s="5" t="s">
        <v>25</v>
      </c>
      <c r="C11" s="1" t="s">
        <v>18</v>
      </c>
      <c r="D11" s="6" t="s">
        <v>19</v>
      </c>
      <c r="E11" s="5" t="s">
        <v>14</v>
      </c>
      <c r="F11" s="1" t="s">
        <v>6</v>
      </c>
      <c r="G11" s="9" t="s">
        <v>7</v>
      </c>
      <c r="H11" s="1">
        <f t="shared" si="0"/>
        <v>4096</v>
      </c>
      <c r="I11" s="1">
        <v>17</v>
      </c>
      <c r="J11" s="27">
        <f t="shared" si="1"/>
        <v>69632</v>
      </c>
      <c r="K11" s="30">
        <f t="shared" si="3"/>
        <v>51700</v>
      </c>
      <c r="L11" s="29">
        <f t="shared" si="2"/>
        <v>3599974400</v>
      </c>
      <c r="M11" s="10">
        <v>44094</v>
      </c>
    </row>
    <row r="12" spans="1:14" ht="64.5" customHeight="1" x14ac:dyDescent="0.35">
      <c r="A12" s="2">
        <v>3</v>
      </c>
      <c r="B12" s="5" t="s">
        <v>31</v>
      </c>
      <c r="C12" s="1" t="s">
        <v>30</v>
      </c>
      <c r="D12" s="5" t="s">
        <v>16</v>
      </c>
      <c r="E12" s="5" t="s">
        <v>17</v>
      </c>
      <c r="F12" s="1" t="s">
        <v>6</v>
      </c>
      <c r="G12" s="9" t="s">
        <v>7</v>
      </c>
      <c r="H12" s="1">
        <f t="shared" si="0"/>
        <v>4096</v>
      </c>
      <c r="I12" s="1">
        <v>17</v>
      </c>
      <c r="J12" s="27">
        <f t="shared" si="1"/>
        <v>69632</v>
      </c>
      <c r="K12" s="30">
        <f t="shared" si="3"/>
        <v>51700</v>
      </c>
      <c r="L12" s="29">
        <f t="shared" si="2"/>
        <v>3599974400</v>
      </c>
      <c r="M12" s="10">
        <v>44094</v>
      </c>
    </row>
    <row r="13" spans="1:14" ht="77.400000000000006" customHeight="1" x14ac:dyDescent="0.35">
      <c r="A13" s="2">
        <v>2</v>
      </c>
      <c r="B13" s="5" t="s">
        <v>34</v>
      </c>
      <c r="C13" s="1" t="s">
        <v>32</v>
      </c>
      <c r="D13" s="5" t="s">
        <v>33</v>
      </c>
      <c r="E13" s="5" t="s">
        <v>11</v>
      </c>
      <c r="F13" s="1" t="s">
        <v>6</v>
      </c>
      <c r="G13" s="9" t="s">
        <v>7</v>
      </c>
      <c r="H13" s="1">
        <f t="shared" si="0"/>
        <v>4096</v>
      </c>
      <c r="I13" s="1">
        <v>17</v>
      </c>
      <c r="J13" s="27">
        <f t="shared" si="1"/>
        <v>69632</v>
      </c>
      <c r="K13" s="30">
        <f t="shared" si="3"/>
        <v>51700</v>
      </c>
      <c r="L13" s="29">
        <f t="shared" si="2"/>
        <v>3599974400</v>
      </c>
      <c r="M13" s="10">
        <v>44094</v>
      </c>
    </row>
    <row r="14" spans="1:14" ht="74.400000000000006" customHeight="1" x14ac:dyDescent="0.35">
      <c r="A14" s="2">
        <v>1</v>
      </c>
      <c r="B14" s="5" t="s">
        <v>36</v>
      </c>
      <c r="C14" s="1" t="s">
        <v>35</v>
      </c>
      <c r="D14" s="5" t="s">
        <v>19</v>
      </c>
      <c r="E14" s="5" t="s">
        <v>14</v>
      </c>
      <c r="F14" s="1" t="s">
        <v>6</v>
      </c>
      <c r="G14" s="9" t="s">
        <v>7</v>
      </c>
      <c r="H14" s="1">
        <f t="shared" si="0"/>
        <v>4096</v>
      </c>
      <c r="I14" s="1">
        <v>17</v>
      </c>
      <c r="J14" s="27">
        <f t="shared" si="1"/>
        <v>69632</v>
      </c>
      <c r="K14" s="30">
        <f t="shared" si="3"/>
        <v>51700</v>
      </c>
      <c r="L14" s="29">
        <f t="shared" si="2"/>
        <v>3599974400</v>
      </c>
      <c r="M14" s="10">
        <v>44094</v>
      </c>
    </row>
    <row r="15" spans="1:14" ht="56.15" customHeight="1" x14ac:dyDescent="0.35">
      <c r="B15" s="3"/>
      <c r="D15" s="3"/>
      <c r="E15" s="3"/>
    </row>
    <row r="16" spans="1:14" ht="14.5" x14ac:dyDescent="0.35"/>
    <row r="17" spans="1:7" ht="14.5" x14ac:dyDescent="0.35">
      <c r="A17" s="83" t="s">
        <v>144</v>
      </c>
    </row>
    <row r="18" spans="1:7" ht="14.5" x14ac:dyDescent="0.35">
      <c r="A18" s="89" t="s">
        <v>155</v>
      </c>
      <c r="B18" s="89"/>
      <c r="C18" s="89"/>
      <c r="D18" s="89"/>
      <c r="E18" s="89"/>
      <c r="F18" s="89"/>
      <c r="G18" s="89"/>
    </row>
  </sheetData>
  <autoFilter ref="A3:N14"/>
  <mergeCells count="2">
    <mergeCell ref="G1:J1"/>
    <mergeCell ref="A18:G1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3"/>
  <sheetViews>
    <sheetView showGridLines="0" zoomScale="70" zoomScaleNormal="70" workbookViewId="0">
      <pane ySplit="1" topLeftCell="A2" activePane="bottomLeft" state="frozen"/>
      <selection pane="bottomLeft" activeCell="C5" sqref="C5"/>
    </sheetView>
  </sheetViews>
  <sheetFormatPr defaultColWidth="8.6328125" defaultRowHeight="56.15" customHeight="1" x14ac:dyDescent="0.35"/>
  <cols>
    <col min="1" max="1" width="12.90625" style="3" bestFit="1" customWidth="1"/>
    <col min="2" max="2" width="22.08984375" style="4" customWidth="1"/>
    <col min="3" max="3" width="17.90625" style="3" customWidth="1"/>
    <col min="4" max="4" width="25.453125" style="4" customWidth="1"/>
    <col min="5" max="5" width="21" style="4" customWidth="1"/>
    <col min="6" max="6" width="18.08984375" style="3" customWidth="1"/>
    <col min="7" max="7" width="19.453125" style="3" customWidth="1"/>
    <col min="8" max="8" width="17.90625" style="3" customWidth="1"/>
    <col min="9" max="16384" width="8.6328125" style="3"/>
  </cols>
  <sheetData>
    <row r="1" spans="1:8" ht="44" thickBot="1" x14ac:dyDescent="0.4">
      <c r="A1" s="16" t="s">
        <v>24</v>
      </c>
      <c r="B1" s="17" t="s">
        <v>2</v>
      </c>
      <c r="C1" s="17" t="s">
        <v>0</v>
      </c>
      <c r="D1" s="17" t="s">
        <v>1</v>
      </c>
      <c r="E1" s="17" t="s">
        <v>3</v>
      </c>
      <c r="F1" s="17" t="s">
        <v>4</v>
      </c>
      <c r="G1" s="17" t="s">
        <v>5</v>
      </c>
      <c r="H1" s="22" t="s">
        <v>38</v>
      </c>
    </row>
    <row r="2" spans="1:8" ht="104.15" customHeight="1" x14ac:dyDescent="0.35">
      <c r="A2" s="11"/>
      <c r="B2" s="12"/>
      <c r="C2" s="11"/>
      <c r="D2" s="11"/>
      <c r="E2" s="12"/>
      <c r="F2" s="12"/>
      <c r="G2" s="19"/>
      <c r="H2" s="15"/>
    </row>
    <row r="3" spans="1:8" ht="80.400000000000006" customHeight="1" x14ac:dyDescent="0.35">
      <c r="A3" s="14"/>
      <c r="B3" s="11"/>
      <c r="C3" s="12"/>
      <c r="D3" s="13"/>
      <c r="E3" s="11"/>
      <c r="F3" s="12"/>
      <c r="G3" s="19"/>
      <c r="H3" s="15"/>
    </row>
    <row r="4" spans="1:8" ht="80.400000000000006" customHeight="1" x14ac:dyDescent="0.35">
      <c r="A4" s="2"/>
      <c r="B4" s="5"/>
      <c r="C4" s="1"/>
      <c r="D4" s="6"/>
      <c r="E4" s="5"/>
      <c r="F4" s="1"/>
      <c r="G4" s="9"/>
      <c r="H4" s="10"/>
    </row>
    <row r="5" spans="1:8" ht="74.150000000000006" customHeight="1" x14ac:dyDescent="0.35">
      <c r="A5" s="2"/>
      <c r="B5" s="5"/>
      <c r="C5" s="1"/>
      <c r="D5" s="6"/>
      <c r="E5" s="5"/>
      <c r="F5" s="1"/>
      <c r="G5" s="9"/>
      <c r="H5" s="10"/>
    </row>
    <row r="6" spans="1:8" ht="60.9" customHeight="1" x14ac:dyDescent="0.35">
      <c r="A6" s="2"/>
      <c r="B6" s="5"/>
      <c r="C6" s="1"/>
      <c r="D6" s="6"/>
      <c r="E6" s="5"/>
      <c r="F6" s="1"/>
      <c r="G6" s="9"/>
      <c r="H6" s="10"/>
    </row>
    <row r="7" spans="1:8" ht="59.4" customHeight="1" x14ac:dyDescent="0.35">
      <c r="A7" s="2"/>
      <c r="B7" s="5"/>
      <c r="C7" s="1"/>
      <c r="D7" s="6"/>
      <c r="E7" s="5"/>
      <c r="F7" s="1"/>
      <c r="G7" s="9"/>
      <c r="H7" s="10"/>
    </row>
    <row r="8" spans="1:8" ht="60.9" customHeight="1" x14ac:dyDescent="0.3">
      <c r="A8" s="2"/>
      <c r="B8" s="5"/>
      <c r="C8" s="1"/>
      <c r="D8" s="7"/>
      <c r="E8" s="5"/>
      <c r="F8" s="1"/>
      <c r="G8" s="9"/>
      <c r="H8" s="10"/>
    </row>
    <row r="9" spans="1:8" ht="71.150000000000006" customHeight="1" x14ac:dyDescent="0.35">
      <c r="A9" s="2"/>
      <c r="B9" s="5"/>
      <c r="C9" s="1"/>
      <c r="D9" s="6"/>
      <c r="E9" s="5"/>
      <c r="F9" s="1"/>
      <c r="G9" s="9"/>
      <c r="H9" s="10"/>
    </row>
    <row r="10" spans="1:8" ht="64.5" customHeight="1" x14ac:dyDescent="0.35">
      <c r="A10" s="2"/>
      <c r="B10" s="5"/>
      <c r="C10" s="1"/>
      <c r="D10" s="5"/>
      <c r="E10" s="5"/>
      <c r="F10" s="1"/>
      <c r="G10" s="9"/>
      <c r="H10" s="10"/>
    </row>
    <row r="11" spans="1:8" ht="77.400000000000006" customHeight="1" x14ac:dyDescent="0.35">
      <c r="A11" s="2"/>
      <c r="B11" s="5"/>
      <c r="C11" s="1"/>
      <c r="D11" s="5"/>
      <c r="E11" s="5"/>
      <c r="F11" s="1"/>
      <c r="G11" s="9"/>
      <c r="H11" s="10"/>
    </row>
    <row r="12" spans="1:8" ht="74.400000000000006" customHeight="1" x14ac:dyDescent="0.35">
      <c r="A12" s="2"/>
      <c r="B12" s="5"/>
      <c r="C12" s="1"/>
      <c r="D12" s="5"/>
      <c r="E12" s="5"/>
      <c r="F12" s="1"/>
      <c r="G12" s="9"/>
      <c r="H12" s="10"/>
    </row>
    <row r="13" spans="1:8" ht="56.15" customHeight="1" x14ac:dyDescent="0.35">
      <c r="B13" s="3"/>
      <c r="D13" s="3"/>
      <c r="E13" s="3"/>
    </row>
  </sheetData>
  <autoFilter ref="A1:H1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="70" zoomScaleNormal="70" workbookViewId="0">
      <pane ySplit="4" topLeftCell="A5" activePane="bottomLeft" state="frozen"/>
      <selection pane="bottomLeft" activeCell="A36" sqref="A36:G36"/>
    </sheetView>
  </sheetViews>
  <sheetFormatPr defaultColWidth="32" defaultRowHeight="14.5" x14ac:dyDescent="0.35"/>
  <cols>
    <col min="1" max="1" width="3.6328125" style="33" customWidth="1"/>
    <col min="2" max="2" width="24.6328125" style="33" customWidth="1"/>
    <col min="3" max="3" width="19.54296875" style="33" customWidth="1"/>
    <col min="4" max="4" width="32" style="33"/>
    <col min="5" max="5" width="24.6328125" style="33" customWidth="1"/>
    <col min="6" max="6" width="23.453125" style="33" customWidth="1"/>
    <col min="7" max="7" width="32" style="33"/>
    <col min="8" max="16384" width="32" style="34"/>
  </cols>
  <sheetData>
    <row r="1" spans="1:14" x14ac:dyDescent="0.35">
      <c r="C1" s="91" t="s">
        <v>50</v>
      </c>
      <c r="D1" s="91"/>
      <c r="E1" s="91"/>
      <c r="F1" s="91"/>
      <c r="H1" s="89" t="s">
        <v>84</v>
      </c>
      <c r="I1" s="89"/>
      <c r="J1" s="89"/>
      <c r="K1" s="89"/>
      <c r="L1" s="89"/>
      <c r="M1" s="89"/>
      <c r="N1" s="89"/>
    </row>
    <row r="2" spans="1:14" x14ac:dyDescent="0.35">
      <c r="C2" s="91" t="s">
        <v>51</v>
      </c>
      <c r="D2" s="91"/>
      <c r="E2" s="91"/>
      <c r="F2" s="91"/>
    </row>
    <row r="3" spans="1:14" ht="15" thickBot="1" x14ac:dyDescent="0.4">
      <c r="C3" s="92" t="s">
        <v>110</v>
      </c>
      <c r="D3" s="92"/>
      <c r="E3" s="92"/>
      <c r="F3" s="92"/>
    </row>
    <row r="4" spans="1:14" ht="15" thickBot="1" x14ac:dyDescent="0.4">
      <c r="A4" s="43" t="s">
        <v>83</v>
      </c>
      <c r="B4" s="44" t="s">
        <v>2</v>
      </c>
      <c r="C4" s="44" t="s">
        <v>0</v>
      </c>
      <c r="D4" s="44" t="s">
        <v>1</v>
      </c>
      <c r="E4" s="44" t="s">
        <v>3</v>
      </c>
      <c r="F4" s="44" t="s">
        <v>4</v>
      </c>
      <c r="G4" s="45" t="s">
        <v>5</v>
      </c>
    </row>
    <row r="5" spans="1:14" ht="36" x14ac:dyDescent="0.35">
      <c r="A5" s="40">
        <v>26</v>
      </c>
      <c r="B5" s="40" t="s">
        <v>53</v>
      </c>
      <c r="C5" s="40" t="s">
        <v>105</v>
      </c>
      <c r="D5" s="40" t="s">
        <v>52</v>
      </c>
      <c r="E5" s="41">
        <v>68719476736</v>
      </c>
      <c r="F5" s="40" t="s">
        <v>6</v>
      </c>
      <c r="G5" s="42" t="s">
        <v>59</v>
      </c>
    </row>
    <row r="6" spans="1:14" ht="48" x14ac:dyDescent="0.35">
      <c r="A6" s="35">
        <v>25</v>
      </c>
      <c r="B6" s="35" t="s">
        <v>55</v>
      </c>
      <c r="C6" s="35" t="s">
        <v>85</v>
      </c>
      <c r="D6" s="35" t="s">
        <v>54</v>
      </c>
      <c r="E6" s="35" t="s">
        <v>56</v>
      </c>
      <c r="F6" s="35" t="s">
        <v>6</v>
      </c>
      <c r="G6" s="35" t="s">
        <v>7</v>
      </c>
    </row>
    <row r="7" spans="1:14" ht="36" x14ac:dyDescent="0.35">
      <c r="A7" s="37">
        <v>24</v>
      </c>
      <c r="B7" s="37" t="s">
        <v>58</v>
      </c>
      <c r="C7" s="37" t="s">
        <v>96</v>
      </c>
      <c r="D7" s="37" t="s">
        <v>57</v>
      </c>
      <c r="E7" s="38">
        <v>17179869184</v>
      </c>
      <c r="F7" s="37" t="s">
        <v>6</v>
      </c>
      <c r="G7" s="39" t="s">
        <v>59</v>
      </c>
    </row>
    <row r="8" spans="1:14" ht="48" x14ac:dyDescent="0.35">
      <c r="A8" s="35">
        <v>23</v>
      </c>
      <c r="B8" s="35" t="s">
        <v>60</v>
      </c>
      <c r="C8" s="35" t="s">
        <v>97</v>
      </c>
      <c r="D8" s="35" t="s">
        <v>87</v>
      </c>
      <c r="E8" s="35" t="s">
        <v>61</v>
      </c>
      <c r="F8" s="35" t="s">
        <v>6</v>
      </c>
      <c r="G8" s="35" t="s">
        <v>7</v>
      </c>
    </row>
    <row r="9" spans="1:14" ht="60" x14ac:dyDescent="0.35">
      <c r="A9" s="35">
        <v>22</v>
      </c>
      <c r="B9" s="35" t="s">
        <v>62</v>
      </c>
      <c r="C9" s="35" t="s">
        <v>98</v>
      </c>
      <c r="D9" s="35" t="s">
        <v>54</v>
      </c>
      <c r="E9" s="36">
        <v>17179869184</v>
      </c>
      <c r="F9" s="35" t="s">
        <v>6</v>
      </c>
      <c r="G9" s="35" t="s">
        <v>7</v>
      </c>
    </row>
    <row r="10" spans="1:14" ht="72" x14ac:dyDescent="0.35">
      <c r="A10" s="37">
        <v>21</v>
      </c>
      <c r="B10" s="37" t="s">
        <v>86</v>
      </c>
      <c r="C10" s="37" t="s">
        <v>99</v>
      </c>
      <c r="D10" s="37" t="s">
        <v>100</v>
      </c>
      <c r="E10" s="37">
        <v>17179869184</v>
      </c>
      <c r="F10" s="37" t="s">
        <v>6</v>
      </c>
      <c r="G10" s="39" t="s">
        <v>59</v>
      </c>
    </row>
    <row r="11" spans="1:14" ht="68.150000000000006" customHeight="1" x14ac:dyDescent="0.35">
      <c r="A11" s="35">
        <v>20</v>
      </c>
      <c r="B11" s="35" t="s">
        <v>102</v>
      </c>
      <c r="C11" s="35" t="s">
        <v>101</v>
      </c>
      <c r="D11" s="35" t="s">
        <v>88</v>
      </c>
      <c r="E11" s="35" t="s">
        <v>103</v>
      </c>
      <c r="F11" s="35" t="s">
        <v>6</v>
      </c>
      <c r="G11" s="35" t="s">
        <v>7</v>
      </c>
    </row>
    <row r="12" spans="1:14" ht="51.65" customHeight="1" x14ac:dyDescent="0.35">
      <c r="A12" s="35">
        <v>19</v>
      </c>
      <c r="B12" s="35" t="s">
        <v>63</v>
      </c>
      <c r="C12" s="35" t="s">
        <v>106</v>
      </c>
      <c r="D12" s="35" t="s">
        <v>89</v>
      </c>
      <c r="E12" s="35" t="s">
        <v>104</v>
      </c>
      <c r="F12" s="35" t="s">
        <v>6</v>
      </c>
      <c r="G12" s="35" t="s">
        <v>7</v>
      </c>
    </row>
    <row r="13" spans="1:14" ht="39" customHeight="1" x14ac:dyDescent="0.35">
      <c r="A13" s="37">
        <v>18</v>
      </c>
      <c r="B13" s="37" t="s">
        <v>65</v>
      </c>
      <c r="C13" s="37" t="s">
        <v>107</v>
      </c>
      <c r="D13" s="37" t="s">
        <v>64</v>
      </c>
      <c r="E13" s="37" t="s">
        <v>111</v>
      </c>
      <c r="F13" s="37" t="s">
        <v>6</v>
      </c>
      <c r="G13" s="39" t="s">
        <v>59</v>
      </c>
    </row>
    <row r="14" spans="1:14" ht="51.65" customHeight="1" x14ac:dyDescent="0.35">
      <c r="A14" s="35">
        <v>17</v>
      </c>
      <c r="B14" s="35" t="s">
        <v>66</v>
      </c>
      <c r="C14" s="35" t="s">
        <v>108</v>
      </c>
      <c r="D14" s="35" t="s">
        <v>89</v>
      </c>
      <c r="E14" s="35" t="s">
        <v>112</v>
      </c>
      <c r="F14" s="35" t="s">
        <v>6</v>
      </c>
      <c r="G14" s="35" t="s">
        <v>7</v>
      </c>
    </row>
    <row r="15" spans="1:14" ht="51.65" customHeight="1" x14ac:dyDescent="0.35">
      <c r="A15" s="35">
        <v>16</v>
      </c>
      <c r="B15" s="35" t="s">
        <v>67</v>
      </c>
      <c r="C15" s="35" t="s">
        <v>109</v>
      </c>
      <c r="D15" s="35" t="s">
        <v>89</v>
      </c>
      <c r="E15" s="35" t="s">
        <v>112</v>
      </c>
      <c r="F15" s="35" t="s">
        <v>6</v>
      </c>
      <c r="G15" s="35" t="s">
        <v>7</v>
      </c>
    </row>
    <row r="16" spans="1:14" ht="72" x14ac:dyDescent="0.35">
      <c r="A16" s="48" t="s">
        <v>132</v>
      </c>
      <c r="B16" s="35" t="s">
        <v>91</v>
      </c>
      <c r="C16" s="35" t="s">
        <v>130</v>
      </c>
      <c r="D16" s="35" t="s">
        <v>90</v>
      </c>
      <c r="E16" s="35" t="s">
        <v>131</v>
      </c>
      <c r="F16" s="35" t="s">
        <v>6</v>
      </c>
      <c r="G16" s="35" t="s">
        <v>7</v>
      </c>
    </row>
    <row r="17" spans="1:7" ht="60" customHeight="1" x14ac:dyDescent="0.35">
      <c r="A17" s="35">
        <v>14</v>
      </c>
      <c r="B17" s="35" t="s">
        <v>68</v>
      </c>
      <c r="C17" s="35" t="s">
        <v>12</v>
      </c>
      <c r="D17" s="35" t="s">
        <v>13</v>
      </c>
      <c r="E17" s="35" t="s">
        <v>126</v>
      </c>
      <c r="F17" s="35" t="s">
        <v>6</v>
      </c>
      <c r="G17" s="35" t="s">
        <v>7</v>
      </c>
    </row>
    <row r="18" spans="1:7" ht="59.4" customHeight="1" x14ac:dyDescent="0.35">
      <c r="A18" s="37">
        <v>13</v>
      </c>
      <c r="B18" s="37" t="s">
        <v>70</v>
      </c>
      <c r="C18" s="38" t="s">
        <v>128</v>
      </c>
      <c r="D18" s="37" t="s">
        <v>69</v>
      </c>
      <c r="E18" s="37" t="s">
        <v>129</v>
      </c>
      <c r="F18" s="37" t="s">
        <v>6</v>
      </c>
      <c r="G18" s="39" t="s">
        <v>59</v>
      </c>
    </row>
    <row r="19" spans="1:7" ht="64.5" customHeight="1" x14ac:dyDescent="0.35">
      <c r="A19" s="35">
        <v>12</v>
      </c>
      <c r="B19" s="49" t="s">
        <v>71</v>
      </c>
      <c r="C19" s="49" t="s">
        <v>18</v>
      </c>
      <c r="D19" s="35" t="s">
        <v>19</v>
      </c>
      <c r="E19" s="49" t="s">
        <v>14</v>
      </c>
      <c r="F19" s="49" t="s">
        <v>6</v>
      </c>
      <c r="G19" s="35" t="s">
        <v>7</v>
      </c>
    </row>
    <row r="20" spans="1:7" ht="64.5" customHeight="1" x14ac:dyDescent="0.35">
      <c r="A20" s="35">
        <v>11</v>
      </c>
      <c r="B20" s="35" t="s">
        <v>72</v>
      </c>
      <c r="C20" s="35" t="s">
        <v>127</v>
      </c>
      <c r="D20" s="35" t="s">
        <v>19</v>
      </c>
      <c r="E20" s="35" t="s">
        <v>126</v>
      </c>
      <c r="F20" s="35" t="s">
        <v>6</v>
      </c>
      <c r="G20" s="35" t="s">
        <v>7</v>
      </c>
    </row>
    <row r="21" spans="1:7" ht="75.900000000000006" customHeight="1" x14ac:dyDescent="0.35">
      <c r="A21" s="35" t="s">
        <v>92</v>
      </c>
      <c r="B21" s="35" t="s">
        <v>93</v>
      </c>
      <c r="C21" s="35" t="s">
        <v>125</v>
      </c>
      <c r="D21" s="35" t="s">
        <v>10</v>
      </c>
      <c r="E21" s="35" t="s">
        <v>124</v>
      </c>
      <c r="F21" s="35" t="s">
        <v>6</v>
      </c>
      <c r="G21" s="35" t="s">
        <v>7</v>
      </c>
    </row>
    <row r="22" spans="1:7" ht="75.900000000000006" customHeight="1" x14ac:dyDescent="0.35">
      <c r="A22" s="35">
        <v>9</v>
      </c>
      <c r="B22" s="49" t="s">
        <v>73</v>
      </c>
      <c r="C22" s="49" t="s">
        <v>9</v>
      </c>
      <c r="D22" s="35" t="s">
        <v>10</v>
      </c>
      <c r="E22" s="49" t="s">
        <v>11</v>
      </c>
      <c r="F22" s="49" t="s">
        <v>6</v>
      </c>
      <c r="G22" s="35" t="s">
        <v>7</v>
      </c>
    </row>
    <row r="23" spans="1:7" ht="49.5" customHeight="1" x14ac:dyDescent="0.35">
      <c r="A23" s="37">
        <v>8</v>
      </c>
      <c r="B23" s="37" t="s">
        <v>75</v>
      </c>
      <c r="C23" s="37" t="s">
        <v>123</v>
      </c>
      <c r="D23" s="37" t="s">
        <v>74</v>
      </c>
      <c r="E23" s="37" t="s">
        <v>122</v>
      </c>
      <c r="F23" s="37" t="s">
        <v>6</v>
      </c>
      <c r="G23" s="39" t="s">
        <v>59</v>
      </c>
    </row>
    <row r="24" spans="1:7" ht="66" customHeight="1" x14ac:dyDescent="0.35">
      <c r="A24" s="35">
        <v>7</v>
      </c>
      <c r="B24" s="49" t="s">
        <v>76</v>
      </c>
      <c r="C24" s="49" t="s">
        <v>27</v>
      </c>
      <c r="D24" s="50" t="s">
        <v>28</v>
      </c>
      <c r="E24" s="49" t="s">
        <v>11</v>
      </c>
      <c r="F24" s="49" t="s">
        <v>6</v>
      </c>
      <c r="G24" s="35" t="s">
        <v>7</v>
      </c>
    </row>
    <row r="25" spans="1:7" ht="75.900000000000006" customHeight="1" x14ac:dyDescent="0.35">
      <c r="A25" s="35">
        <v>6</v>
      </c>
      <c r="B25" s="35" t="s">
        <v>77</v>
      </c>
      <c r="C25" s="36" t="s">
        <v>121</v>
      </c>
      <c r="D25" s="35" t="s">
        <v>33</v>
      </c>
      <c r="E25" s="35" t="s">
        <v>120</v>
      </c>
      <c r="F25" s="35" t="s">
        <v>6</v>
      </c>
      <c r="G25" s="35" t="s">
        <v>7</v>
      </c>
    </row>
    <row r="26" spans="1:7" ht="75.650000000000006" customHeight="1" x14ac:dyDescent="0.35">
      <c r="A26" s="48" t="s">
        <v>94</v>
      </c>
      <c r="B26" s="35" t="s">
        <v>95</v>
      </c>
      <c r="C26" s="35" t="s">
        <v>117</v>
      </c>
      <c r="D26" s="35" t="s">
        <v>16</v>
      </c>
      <c r="E26" s="35" t="s">
        <v>118</v>
      </c>
      <c r="F26" s="35" t="s">
        <v>6</v>
      </c>
      <c r="G26" s="35" t="s">
        <v>7</v>
      </c>
    </row>
    <row r="27" spans="1:7" ht="65.150000000000006" customHeight="1" x14ac:dyDescent="0.35">
      <c r="A27" s="35">
        <v>4</v>
      </c>
      <c r="B27" s="49" t="s">
        <v>78</v>
      </c>
      <c r="C27" s="49" t="s">
        <v>26</v>
      </c>
      <c r="D27" s="35" t="s">
        <v>16</v>
      </c>
      <c r="E27" s="49" t="s">
        <v>8</v>
      </c>
      <c r="F27" s="49" t="s">
        <v>6</v>
      </c>
      <c r="G27" s="35" t="s">
        <v>7</v>
      </c>
    </row>
    <row r="28" spans="1:7" ht="51.9" customHeight="1" x14ac:dyDescent="0.35">
      <c r="A28" s="37">
        <v>3</v>
      </c>
      <c r="B28" s="37" t="s">
        <v>79</v>
      </c>
      <c r="C28" s="37" t="s">
        <v>115</v>
      </c>
      <c r="D28" s="37" t="s">
        <v>74</v>
      </c>
      <c r="E28" s="37" t="s">
        <v>116</v>
      </c>
      <c r="F28" s="37" t="s">
        <v>6</v>
      </c>
      <c r="G28" s="39" t="s">
        <v>59</v>
      </c>
    </row>
    <row r="29" spans="1:7" ht="68.400000000000006" customHeight="1" x14ac:dyDescent="0.35">
      <c r="A29" s="35">
        <v>2</v>
      </c>
      <c r="B29" s="49" t="s">
        <v>80</v>
      </c>
      <c r="C29" s="49" t="s">
        <v>15</v>
      </c>
      <c r="D29" s="35" t="s">
        <v>16</v>
      </c>
      <c r="E29" s="49" t="s">
        <v>17</v>
      </c>
      <c r="F29" s="49" t="s">
        <v>6</v>
      </c>
      <c r="G29" s="35" t="s">
        <v>7</v>
      </c>
    </row>
    <row r="30" spans="1:7" ht="48" customHeight="1" x14ac:dyDescent="0.35">
      <c r="A30" s="35">
        <v>1</v>
      </c>
      <c r="B30" s="35" t="s">
        <v>81</v>
      </c>
      <c r="C30" s="35" t="s">
        <v>114</v>
      </c>
      <c r="D30" s="35" t="s">
        <v>16</v>
      </c>
      <c r="E30" s="35" t="s">
        <v>113</v>
      </c>
      <c r="F30" s="35" t="s">
        <v>82</v>
      </c>
      <c r="G30" s="35" t="s">
        <v>7</v>
      </c>
    </row>
    <row r="32" spans="1:7" x14ac:dyDescent="0.35">
      <c r="A32" s="90" t="s">
        <v>119</v>
      </c>
      <c r="B32" s="90"/>
      <c r="C32" s="90"/>
      <c r="D32" s="90"/>
      <c r="E32" s="90"/>
      <c r="F32" s="90"/>
      <c r="G32" s="90"/>
    </row>
    <row r="33" spans="1:7" ht="60.9" customHeight="1" x14ac:dyDescent="0.35">
      <c r="A33" s="90"/>
      <c r="B33" s="90"/>
      <c r="C33" s="90"/>
      <c r="D33" s="90"/>
      <c r="E33" s="90"/>
      <c r="F33" s="90"/>
      <c r="G33" s="90"/>
    </row>
    <row r="35" spans="1:7" x14ac:dyDescent="0.35">
      <c r="A35" s="89" t="s">
        <v>133</v>
      </c>
      <c r="B35" s="89"/>
      <c r="C35" s="89"/>
      <c r="D35" s="89"/>
      <c r="E35" s="89"/>
      <c r="F35" s="89"/>
      <c r="G35" s="89"/>
    </row>
    <row r="36" spans="1:7" x14ac:dyDescent="0.35">
      <c r="A36" s="89" t="s">
        <v>156</v>
      </c>
      <c r="B36" s="89"/>
      <c r="C36" s="89"/>
      <c r="D36" s="89"/>
      <c r="E36" s="89"/>
      <c r="F36" s="89"/>
      <c r="G36" s="89"/>
    </row>
    <row r="38" spans="1:7" x14ac:dyDescent="0.35">
      <c r="A38" s="46"/>
      <c r="B38" s="46"/>
      <c r="C38" s="47"/>
      <c r="D38" s="47"/>
      <c r="E38" s="47"/>
      <c r="F38" s="47"/>
      <c r="G38" s="47"/>
    </row>
    <row r="43" spans="1:7" x14ac:dyDescent="0.35">
      <c r="D43" s="34"/>
    </row>
    <row r="44" spans="1:7" x14ac:dyDescent="0.35">
      <c r="D44" s="34"/>
    </row>
    <row r="45" spans="1:7" x14ac:dyDescent="0.35">
      <c r="D45" s="34"/>
    </row>
    <row r="46" spans="1:7" x14ac:dyDescent="0.35">
      <c r="D46" s="34"/>
    </row>
  </sheetData>
  <autoFilter ref="A4:G30"/>
  <mergeCells count="7">
    <mergeCell ref="A36:G36"/>
    <mergeCell ref="H1:N1"/>
    <mergeCell ref="A32:G33"/>
    <mergeCell ref="C1:F1"/>
    <mergeCell ref="C2:F2"/>
    <mergeCell ref="C3:F3"/>
    <mergeCell ref="A35:G35"/>
  </mergeCells>
  <hyperlinks>
    <hyperlink ref="A26" location="'Исходная таблица зданий'!A57" display="5 *"/>
    <hyperlink ref="A16" location="'Исходная таблица зданий'!A57" display="15*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showGridLines="0" zoomScale="85" zoomScaleNormal="85" workbookViewId="0">
      <selection activeCell="A24" sqref="A24"/>
    </sheetView>
  </sheetViews>
  <sheetFormatPr defaultRowHeight="14.5" x14ac:dyDescent="0.35"/>
  <cols>
    <col min="2" max="2" width="5.08984375" customWidth="1"/>
    <col min="3" max="3" width="40.08984375" customWidth="1"/>
    <col min="4" max="4" width="7.54296875" customWidth="1"/>
    <col min="5" max="5" width="39.08984375" customWidth="1"/>
  </cols>
  <sheetData>
    <row r="1" spans="1:5" ht="15.5" x14ac:dyDescent="0.35">
      <c r="A1" s="57"/>
      <c r="B1" s="100" t="s">
        <v>134</v>
      </c>
      <c r="C1" s="100"/>
      <c r="D1" s="100"/>
      <c r="E1" s="100"/>
    </row>
    <row r="2" spans="1:5" x14ac:dyDescent="0.35">
      <c r="B2" s="97" t="s">
        <v>140</v>
      </c>
      <c r="C2" s="97"/>
      <c r="D2" s="98" t="s">
        <v>141</v>
      </c>
      <c r="E2" s="98"/>
    </row>
    <row r="3" spans="1:5" ht="27.65" customHeight="1" x14ac:dyDescent="0.35"/>
    <row r="4" spans="1:5" ht="51.9" customHeight="1" x14ac:dyDescent="0.35">
      <c r="D4" s="99" t="s">
        <v>142</v>
      </c>
      <c r="E4" s="99"/>
    </row>
    <row r="5" spans="1:5" x14ac:dyDescent="0.35">
      <c r="D5" s="99"/>
      <c r="E5" s="99"/>
    </row>
    <row r="6" spans="1:5" x14ac:dyDescent="0.35">
      <c r="D6" s="99"/>
      <c r="E6" s="99"/>
    </row>
    <row r="7" spans="1:5" ht="15" thickBot="1" x14ac:dyDescent="0.4">
      <c r="B7" s="32" t="s">
        <v>137</v>
      </c>
    </row>
    <row r="8" spans="1:5" ht="16" thickBot="1" x14ac:dyDescent="0.4">
      <c r="B8" s="109" t="s">
        <v>145</v>
      </c>
      <c r="C8" s="110"/>
      <c r="D8" s="110"/>
      <c r="E8" s="111"/>
    </row>
    <row r="9" spans="1:5" ht="16" thickBot="1" x14ac:dyDescent="0.4">
      <c r="B9" s="101" t="s">
        <v>138</v>
      </c>
      <c r="C9" s="102"/>
      <c r="D9" s="107" t="s">
        <v>139</v>
      </c>
      <c r="E9" s="108"/>
    </row>
    <row r="10" spans="1:5" x14ac:dyDescent="0.35">
      <c r="B10" s="103" t="s">
        <v>135</v>
      </c>
      <c r="C10" s="104"/>
      <c r="D10" s="105" t="s">
        <v>135</v>
      </c>
      <c r="E10" s="106"/>
    </row>
    <row r="11" spans="1:5" ht="15.5" x14ac:dyDescent="0.35">
      <c r="B11" s="51">
        <v>0.1</v>
      </c>
      <c r="C11" s="52"/>
      <c r="D11" s="51">
        <v>0.1</v>
      </c>
      <c r="E11" s="55"/>
    </row>
    <row r="12" spans="1:5" ht="15.5" x14ac:dyDescent="0.35">
      <c r="B12" s="51">
        <v>0.1</v>
      </c>
      <c r="C12" s="52"/>
      <c r="D12" s="51">
        <v>0.1</v>
      </c>
      <c r="E12" s="55"/>
    </row>
    <row r="13" spans="1:5" ht="15.5" x14ac:dyDescent="0.35">
      <c r="B13" s="51">
        <v>0.1</v>
      </c>
      <c r="C13" s="52"/>
      <c r="D13" s="51">
        <v>0.1</v>
      </c>
      <c r="E13" s="55"/>
    </row>
    <row r="14" spans="1:5" ht="15.5" x14ac:dyDescent="0.35">
      <c r="B14" s="51">
        <v>0.1</v>
      </c>
      <c r="C14" s="52"/>
      <c r="D14" s="51">
        <v>0.1</v>
      </c>
      <c r="E14" s="55"/>
    </row>
    <row r="15" spans="1:5" ht="15.5" x14ac:dyDescent="0.35">
      <c r="B15" s="51">
        <v>0.1</v>
      </c>
      <c r="C15" s="52"/>
      <c r="D15" s="51">
        <v>0.1</v>
      </c>
      <c r="E15" s="55"/>
    </row>
    <row r="16" spans="1:5" x14ac:dyDescent="0.35">
      <c r="B16" s="93" t="s">
        <v>136</v>
      </c>
      <c r="C16" s="94"/>
      <c r="D16" s="95" t="s">
        <v>136</v>
      </c>
      <c r="E16" s="96"/>
    </row>
    <row r="17" spans="1:5" ht="15.5" x14ac:dyDescent="0.35">
      <c r="B17" s="51">
        <v>0.1</v>
      </c>
      <c r="C17" s="52"/>
      <c r="D17" s="51">
        <v>0.1</v>
      </c>
      <c r="E17" s="55"/>
    </row>
    <row r="18" spans="1:5" ht="15.5" x14ac:dyDescent="0.35">
      <c r="B18" s="51">
        <v>0.1</v>
      </c>
      <c r="C18" s="52"/>
      <c r="D18" s="51">
        <v>0.1</v>
      </c>
      <c r="E18" s="55"/>
    </row>
    <row r="19" spans="1:5" ht="15.5" x14ac:dyDescent="0.35">
      <c r="B19" s="51">
        <v>0.1</v>
      </c>
      <c r="C19" s="52"/>
      <c r="D19" s="51">
        <v>0.1</v>
      </c>
      <c r="E19" s="55"/>
    </row>
    <row r="20" spans="1:5" ht="15.5" x14ac:dyDescent="0.35">
      <c r="B20" s="51">
        <v>0.1</v>
      </c>
      <c r="C20" s="52"/>
      <c r="D20" s="51">
        <v>0.1</v>
      </c>
      <c r="E20" s="55"/>
    </row>
    <row r="21" spans="1:5" ht="16" thickBot="1" x14ac:dyDescent="0.4">
      <c r="B21" s="53">
        <v>0.1</v>
      </c>
      <c r="C21" s="54"/>
      <c r="D21" s="53">
        <v>0.1</v>
      </c>
      <c r="E21" s="56"/>
    </row>
    <row r="24" spans="1:5" x14ac:dyDescent="0.35">
      <c r="A24" s="58" t="s">
        <v>143</v>
      </c>
    </row>
  </sheetData>
  <mergeCells count="11">
    <mergeCell ref="B1:E1"/>
    <mergeCell ref="B9:C9"/>
    <mergeCell ref="B10:C10"/>
    <mergeCell ref="D10:E10"/>
    <mergeCell ref="D9:E9"/>
    <mergeCell ref="B8:E8"/>
    <mergeCell ref="B16:C16"/>
    <mergeCell ref="D16:E16"/>
    <mergeCell ref="B2:C2"/>
    <mergeCell ref="D2:E2"/>
    <mergeCell ref="D4:E6"/>
  </mergeCells>
  <hyperlinks>
    <hyperlink ref="D4" r:id="rId1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2" r:id="rId4">
          <objectPr defaultSize="0" r:id="rId5">
            <anchor moveWithCells="1">
              <from>
                <xdr:col>2</xdr:col>
                <xdr:colOff>565150</xdr:colOff>
                <xdr:row>3</xdr:row>
                <xdr:rowOff>44450</xdr:rowOff>
              </from>
              <to>
                <xdr:col>2</xdr:col>
                <xdr:colOff>1479550</xdr:colOff>
                <xdr:row>4</xdr:row>
                <xdr:rowOff>69850</xdr:rowOff>
              </to>
            </anchor>
          </objectPr>
        </oleObject>
      </mc:Choice>
      <mc:Fallback>
        <oleObject progId="Документ" dvAspect="DVASPECT_ICON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1" sqref="D11"/>
    </sheetView>
  </sheetViews>
  <sheetFormatPr defaultRowHeight="14.5" x14ac:dyDescent="0.35"/>
  <sheetData>
    <row r="1" spans="1:1" x14ac:dyDescent="0.35">
      <c r="A1" s="21" t="s">
        <v>47</v>
      </c>
    </row>
    <row r="2" spans="1:1" x14ac:dyDescent="0.35">
      <c r="A2" s="20" t="s">
        <v>46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Инструкция</vt:lpstr>
      <vt:lpstr>Личные здания</vt:lpstr>
      <vt:lpstr>Служебные здания</vt:lpstr>
      <vt:lpstr>Исходная таблица зданий</vt:lpstr>
      <vt:lpstr>Практика</vt:lpstr>
      <vt:lpstr>Стоимость жилья</vt:lpstr>
      <vt:lpstr>'Исходная таблица зданий'!_Hlk42247291</vt:lpstr>
      <vt:lpstr>'Личные здания'!_Hlk51312160</vt:lpstr>
      <vt:lpstr>'Служебные здания'!_Hlk51312160</vt:lpstr>
      <vt:lpstr>'Исходная таблица зданий'!_Hlk51316939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2021-01-12T17:09:54Z</dcterms:modified>
</cp:coreProperties>
</file>